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150" windowWidth="11850" windowHeight="8385" activeTab="0"/>
  </bookViews>
  <sheets>
    <sheet name="Сегодня" sheetId="1" r:id="rId1"/>
  </sheets>
  <definedNames>
    <definedName name="_xlnm.Print_Area" localSheetId="0">'Сегодня'!$A$5:$K$44</definedName>
  </definedNames>
  <calcPr fullCalcOnLoad="1"/>
</workbook>
</file>

<file path=xl/sharedStrings.xml><?xml version="1.0" encoding="utf-8"?>
<sst xmlns="http://schemas.openxmlformats.org/spreadsheetml/2006/main" count="76" uniqueCount="67">
  <si>
    <t>ккал</t>
  </si>
  <si>
    <t>брокколи</t>
  </si>
  <si>
    <t>шампиньоны</t>
  </si>
  <si>
    <t>морковь</t>
  </si>
  <si>
    <t>авокадо</t>
  </si>
  <si>
    <t>Название</t>
  </si>
  <si>
    <t>масло оливковое , 1 ст.л. = 12 г</t>
  </si>
  <si>
    <t>Б</t>
  </si>
  <si>
    <t>Ж</t>
  </si>
  <si>
    <t>У</t>
  </si>
  <si>
    <t>%</t>
  </si>
  <si>
    <t>ккал/г</t>
  </si>
  <si>
    <t>г</t>
  </si>
  <si>
    <t>томаты</t>
  </si>
  <si>
    <t>шпинат</t>
  </si>
  <si>
    <t>сельдерей</t>
  </si>
  <si>
    <t>чеснок</t>
  </si>
  <si>
    <t>яблоки</t>
  </si>
  <si>
    <t>лук</t>
  </si>
  <si>
    <t>хлеб</t>
  </si>
  <si>
    <t>соя</t>
  </si>
  <si>
    <t>перец</t>
  </si>
  <si>
    <t>кашка БП</t>
  </si>
  <si>
    <t>патисон</t>
  </si>
  <si>
    <t>огурцы</t>
  </si>
  <si>
    <t>морская капуста</t>
  </si>
  <si>
    <t>брюссельская капуста</t>
  </si>
  <si>
    <t>тофу</t>
  </si>
  <si>
    <t>нектарины</t>
  </si>
  <si>
    <t>аджика</t>
  </si>
  <si>
    <t>фасоль</t>
  </si>
  <si>
    <t>рис дикий</t>
  </si>
  <si>
    <t>хлебцы</t>
  </si>
  <si>
    <t>ккал/100</t>
  </si>
  <si>
    <t>свекла</t>
  </si>
  <si>
    <t>бамия</t>
  </si>
  <si>
    <t>киви</t>
  </si>
  <si>
    <t>йогурт фруктовый 2,5%</t>
  </si>
  <si>
    <t>йогурт чистый 3,2%</t>
  </si>
  <si>
    <t xml:space="preserve">мексиканская смесь </t>
  </si>
  <si>
    <t>творог 0%</t>
  </si>
  <si>
    <t>кашка Солнечная</t>
  </si>
  <si>
    <t>отруби овсяные</t>
  </si>
  <si>
    <t>бифидум бактерин</t>
  </si>
  <si>
    <t>чернослив</t>
  </si>
  <si>
    <t>молоко 1,5%</t>
  </si>
  <si>
    <t>фруктоза</t>
  </si>
  <si>
    <t>йогурт самодельный</t>
  </si>
  <si>
    <t>топинамбур</t>
  </si>
  <si>
    <t>хлопья пшеничные зародышевые</t>
  </si>
  <si>
    <t>отруби с топинамбуром</t>
  </si>
  <si>
    <t>каша быстров 5 злаков с черносливом</t>
  </si>
  <si>
    <t>Общая калорийность рациона</t>
  </si>
  <si>
    <t>рис</t>
  </si>
  <si>
    <t>хлебцы хрустящие Нежные</t>
  </si>
  <si>
    <t>кефир 1%</t>
  </si>
  <si>
    <t>хлопья ржаные</t>
  </si>
  <si>
    <t>Обратные пересчет в%</t>
  </si>
  <si>
    <t>бифидок 3.2%</t>
  </si>
  <si>
    <t>груши</t>
  </si>
  <si>
    <t>порей</t>
  </si>
  <si>
    <t>апельсины свежие</t>
  </si>
  <si>
    <t>Хлеб "Добряк"</t>
  </si>
  <si>
    <t>гречка</t>
  </si>
  <si>
    <t>яйцо, 47г</t>
  </si>
  <si>
    <t>пудинг ванильный</t>
  </si>
  <si>
    <t>борщ замороженный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</si>
</sst>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"/>
    <numFmt numFmtId="169" formatCode="0.000"/>
    <numFmt numFmtId="170" formatCode="mmm/yyyy"/>
    <numFmt numFmtId="171" formatCode="0.0000000"/>
    <numFmt numFmtId="172" formatCode="0.00000000"/>
    <numFmt numFmtId="173" formatCode="0.000000"/>
    <numFmt numFmtId="174" formatCode="0.00000"/>
  </numFmts>
  <fonts count="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67" fontId="4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7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67" fontId="1" fillId="0" borderId="7" xfId="0" applyNumberFormat="1" applyFont="1" applyFill="1" applyBorder="1" applyAlignment="1">
      <alignment/>
    </xf>
    <xf numFmtId="167" fontId="1" fillId="0" borderId="8" xfId="0" applyNumberFormat="1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Fill="1" applyBorder="1" applyAlignment="1">
      <alignment wrapText="1"/>
    </xf>
    <xf numFmtId="167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tabSelected="1" workbookViewId="0" topLeftCell="A1">
      <pane ySplit="6" topLeftCell="BM7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26.75390625" style="5" bestFit="1" customWidth="1"/>
    <col min="2" max="2" width="4.00390625" style="34" customWidth="1"/>
    <col min="3" max="3" width="8.25390625" style="5" customWidth="1"/>
    <col min="4" max="6" width="5.00390625" style="5" customWidth="1"/>
    <col min="7" max="7" width="5.00390625" style="5" bestFit="1" customWidth="1"/>
    <col min="8" max="8" width="5.00390625" style="5" customWidth="1"/>
    <col min="9" max="9" width="5.75390625" style="5" bestFit="1" customWidth="1"/>
    <col min="10" max="10" width="4.875" style="5" bestFit="1" customWidth="1"/>
    <col min="11" max="11" width="5.75390625" style="5" bestFit="1" customWidth="1"/>
    <col min="12" max="12" width="9.125" style="5" customWidth="1"/>
    <col min="13" max="13" width="15.875" style="5" bestFit="1" customWidth="1"/>
    <col min="14" max="18" width="0" style="5" hidden="1" customWidth="1"/>
    <col min="19" max="16384" width="9.125" style="5" customWidth="1"/>
  </cols>
  <sheetData>
    <row r="1" spans="1:11" ht="11.25">
      <c r="A1" s="5" t="s">
        <v>52</v>
      </c>
      <c r="B1" s="5"/>
      <c r="C1" s="5">
        <v>1000</v>
      </c>
      <c r="I1" s="5" t="s">
        <v>7</v>
      </c>
      <c r="J1" s="5" t="s">
        <v>8</v>
      </c>
      <c r="K1" s="5" t="s">
        <v>9</v>
      </c>
    </row>
    <row r="2" spans="2:11" ht="11.25">
      <c r="B2" s="5"/>
      <c r="H2" s="5" t="s">
        <v>10</v>
      </c>
      <c r="I2" s="5">
        <v>25</v>
      </c>
      <c r="J2" s="5">
        <v>20</v>
      </c>
      <c r="K2" s="5">
        <v>55</v>
      </c>
    </row>
    <row r="3" spans="2:11" ht="11.25">
      <c r="B3" s="5"/>
      <c r="H3" s="5" t="s">
        <v>11</v>
      </c>
      <c r="I3" s="5">
        <v>4</v>
      </c>
      <c r="J3" s="5">
        <v>9</v>
      </c>
      <c r="K3" s="5">
        <v>4</v>
      </c>
    </row>
    <row r="4" spans="2:11" ht="12" thickBot="1">
      <c r="B4" s="5"/>
      <c r="H4" s="5" t="s">
        <v>0</v>
      </c>
      <c r="I4" s="5">
        <f>I2*$C1/100</f>
        <v>250</v>
      </c>
      <c r="J4" s="5">
        <f>J2*$C1/100</f>
        <v>200</v>
      </c>
      <c r="K4" s="5">
        <f>K2*$C1/100</f>
        <v>550</v>
      </c>
    </row>
    <row r="5" spans="1:11" ht="11.25">
      <c r="A5" s="6"/>
      <c r="B5" s="7"/>
      <c r="C5" s="7"/>
      <c r="D5" s="7"/>
      <c r="E5" s="7"/>
      <c r="F5" s="7"/>
      <c r="G5" s="7"/>
      <c r="H5" s="7" t="s">
        <v>12</v>
      </c>
      <c r="I5" s="7">
        <f>I4/I3</f>
        <v>62.5</v>
      </c>
      <c r="J5" s="8">
        <f>J4/J3</f>
        <v>22.22222222222222</v>
      </c>
      <c r="K5" s="9">
        <f>K4/K3</f>
        <v>137.5</v>
      </c>
    </row>
    <row r="6" spans="1:11" ht="11.25">
      <c r="A6" s="10" t="s">
        <v>5</v>
      </c>
      <c r="B6" s="11" t="s">
        <v>12</v>
      </c>
      <c r="C6" s="11" t="s">
        <v>33</v>
      </c>
      <c r="D6" s="11" t="s">
        <v>7</v>
      </c>
      <c r="E6" s="11" t="s">
        <v>8</v>
      </c>
      <c r="F6" s="11" t="s">
        <v>9</v>
      </c>
      <c r="G6" s="11" t="s">
        <v>12</v>
      </c>
      <c r="H6" s="11" t="s">
        <v>0</v>
      </c>
      <c r="I6" s="11" t="s">
        <v>7</v>
      </c>
      <c r="J6" s="11" t="s">
        <v>8</v>
      </c>
      <c r="K6" s="12" t="s">
        <v>9</v>
      </c>
    </row>
    <row r="7" spans="1:11" ht="11.25">
      <c r="A7" s="10" t="s">
        <v>38</v>
      </c>
      <c r="B7" s="11">
        <v>100</v>
      </c>
      <c r="C7" s="11">
        <v>71</v>
      </c>
      <c r="D7" s="11">
        <v>3.4</v>
      </c>
      <c r="E7" s="11">
        <v>3.2</v>
      </c>
      <c r="F7" s="11">
        <v>7</v>
      </c>
      <c r="G7" s="11">
        <v>250</v>
      </c>
      <c r="H7" s="13">
        <f aca="true" t="shared" si="0" ref="H7:H62">C7*$G7/$B7</f>
        <v>177.5</v>
      </c>
      <c r="I7" s="14">
        <f aca="true" t="shared" si="1" ref="I7:I62">D7*$G7/$B7</f>
        <v>8.5</v>
      </c>
      <c r="J7" s="14">
        <f aca="true" t="shared" si="2" ref="J7:J61">E7*$G7/$B7</f>
        <v>8</v>
      </c>
      <c r="K7" s="15">
        <f aca="true" t="shared" si="3" ref="K7:K61">F7*$G7/$B7</f>
        <v>17.5</v>
      </c>
    </row>
    <row r="8" spans="1:11" ht="11.25">
      <c r="A8" s="10" t="s">
        <v>54</v>
      </c>
      <c r="B8" s="11">
        <v>100</v>
      </c>
      <c r="C8" s="11">
        <v>311</v>
      </c>
      <c r="D8" s="11">
        <v>10.6</v>
      </c>
      <c r="E8" s="11">
        <v>1.9</v>
      </c>
      <c r="F8" s="11">
        <v>61.5</v>
      </c>
      <c r="G8" s="11">
        <v>40</v>
      </c>
      <c r="H8" s="13">
        <f t="shared" si="0"/>
        <v>124.4</v>
      </c>
      <c r="I8" s="14">
        <f t="shared" si="1"/>
        <v>4.24</v>
      </c>
      <c r="J8" s="14">
        <f t="shared" si="2"/>
        <v>0.76</v>
      </c>
      <c r="K8" s="15">
        <f t="shared" si="3"/>
        <v>24.6</v>
      </c>
    </row>
    <row r="9" spans="1:11" ht="11.25">
      <c r="A9" s="10" t="s">
        <v>32</v>
      </c>
      <c r="B9" s="11">
        <v>100</v>
      </c>
      <c r="C9" s="11">
        <v>317</v>
      </c>
      <c r="D9" s="11">
        <v>12</v>
      </c>
      <c r="E9" s="11">
        <v>1.9</v>
      </c>
      <c r="F9" s="11">
        <v>64.9</v>
      </c>
      <c r="G9" s="11">
        <f>150/20*4</f>
        <v>30</v>
      </c>
      <c r="H9" s="13">
        <f t="shared" si="0"/>
        <v>95.1</v>
      </c>
      <c r="I9" s="14">
        <f t="shared" si="1"/>
        <v>3.6</v>
      </c>
      <c r="J9" s="14">
        <f t="shared" si="2"/>
        <v>0.57</v>
      </c>
      <c r="K9" s="15">
        <f t="shared" si="3"/>
        <v>19.470000000000002</v>
      </c>
    </row>
    <row r="10" spans="1:11" ht="11.25">
      <c r="A10" s="10" t="s">
        <v>66</v>
      </c>
      <c r="B10" s="17">
        <v>100</v>
      </c>
      <c r="C10" s="18">
        <v>26</v>
      </c>
      <c r="D10" s="11">
        <v>6.2</v>
      </c>
      <c r="E10" s="11">
        <v>3</v>
      </c>
      <c r="F10" s="11">
        <v>20</v>
      </c>
      <c r="G10" s="11">
        <v>250</v>
      </c>
      <c r="H10" s="13">
        <f>C10*$G10/$B10</f>
        <v>65</v>
      </c>
      <c r="I10" s="14">
        <f t="shared" si="1"/>
        <v>15.5</v>
      </c>
      <c r="J10" s="14">
        <f aca="true" t="shared" si="4" ref="J10:K16">E10*$G10/$B10</f>
        <v>7.5</v>
      </c>
      <c r="K10" s="15">
        <f t="shared" si="4"/>
        <v>50</v>
      </c>
    </row>
    <row r="11" spans="1:11" ht="11.25">
      <c r="A11" s="10" t="s">
        <v>63</v>
      </c>
      <c r="B11" s="11">
        <v>100</v>
      </c>
      <c r="C11" s="11">
        <v>313</v>
      </c>
      <c r="D11" s="11">
        <v>12.6</v>
      </c>
      <c r="E11" s="11">
        <v>3.3</v>
      </c>
      <c r="F11" s="11">
        <v>62.1</v>
      </c>
      <c r="G11" s="11">
        <v>0</v>
      </c>
      <c r="H11" s="13">
        <f>C11*$G11/$B11</f>
        <v>0</v>
      </c>
      <c r="I11" s="14">
        <f t="shared" si="1"/>
        <v>0</v>
      </c>
      <c r="J11" s="14">
        <f t="shared" si="4"/>
        <v>0</v>
      </c>
      <c r="K11" s="15">
        <f t="shared" si="4"/>
        <v>0</v>
      </c>
    </row>
    <row r="12" spans="1:11" ht="11.25">
      <c r="A12" s="10" t="s">
        <v>62</v>
      </c>
      <c r="B12" s="11">
        <v>100</v>
      </c>
      <c r="C12" s="11">
        <v>218</v>
      </c>
      <c r="D12" s="11">
        <v>8.1</v>
      </c>
      <c r="E12" s="11">
        <v>2.9</v>
      </c>
      <c r="F12" s="11">
        <v>27.8</v>
      </c>
      <c r="G12" s="11">
        <v>65</v>
      </c>
      <c r="H12" s="13">
        <f>C12*$G12/$B12</f>
        <v>141.7</v>
      </c>
      <c r="I12" s="14">
        <f t="shared" si="1"/>
        <v>5.265</v>
      </c>
      <c r="J12" s="14">
        <f t="shared" si="4"/>
        <v>1.885</v>
      </c>
      <c r="K12" s="15">
        <f t="shared" si="4"/>
        <v>18.07</v>
      </c>
    </row>
    <row r="13" spans="1:11" ht="11.25">
      <c r="A13" s="10" t="s">
        <v>55</v>
      </c>
      <c r="B13" s="11">
        <v>100</v>
      </c>
      <c r="C13" s="11">
        <v>47.3</v>
      </c>
      <c r="D13" s="11">
        <v>3.6</v>
      </c>
      <c r="E13" s="11">
        <v>1</v>
      </c>
      <c r="F13" s="11">
        <v>5.6</v>
      </c>
      <c r="G13" s="11">
        <v>0</v>
      </c>
      <c r="H13" s="13">
        <f t="shared" si="0"/>
        <v>0</v>
      </c>
      <c r="I13" s="14">
        <f>D13*$G13/$B13</f>
        <v>0</v>
      </c>
      <c r="J13" s="14">
        <f t="shared" si="4"/>
        <v>0</v>
      </c>
      <c r="K13" s="15">
        <f t="shared" si="4"/>
        <v>0</v>
      </c>
    </row>
    <row r="14" spans="1:11" ht="11.25">
      <c r="A14" s="10" t="s">
        <v>2</v>
      </c>
      <c r="B14" s="17">
        <v>100</v>
      </c>
      <c r="C14" s="11">
        <v>24</v>
      </c>
      <c r="D14" s="11">
        <v>4.3</v>
      </c>
      <c r="E14" s="11">
        <v>1</v>
      </c>
      <c r="F14" s="11">
        <v>0.1</v>
      </c>
      <c r="G14" s="11">
        <v>0</v>
      </c>
      <c r="H14" s="11">
        <f>C14*$G14/$B14</f>
        <v>0</v>
      </c>
      <c r="I14" s="14">
        <f t="shared" si="1"/>
        <v>0</v>
      </c>
      <c r="J14" s="14">
        <f t="shared" si="4"/>
        <v>0</v>
      </c>
      <c r="K14" s="15">
        <f t="shared" si="4"/>
        <v>0</v>
      </c>
    </row>
    <row r="15" spans="1:11" ht="11.25">
      <c r="A15" s="11" t="s">
        <v>13</v>
      </c>
      <c r="B15" s="11">
        <v>100</v>
      </c>
      <c r="C15" s="11">
        <v>19.9</v>
      </c>
      <c r="D15" s="11">
        <v>0.6</v>
      </c>
      <c r="E15" s="11">
        <v>0.2</v>
      </c>
      <c r="F15" s="11">
        <v>4.2</v>
      </c>
      <c r="G15" s="11">
        <v>0</v>
      </c>
      <c r="H15" s="13">
        <f>C15*$G15/$B15</f>
        <v>0</v>
      </c>
      <c r="I15" s="14">
        <f t="shared" si="1"/>
        <v>0</v>
      </c>
      <c r="J15" s="14">
        <f t="shared" si="4"/>
        <v>0</v>
      </c>
      <c r="K15" s="14">
        <f t="shared" si="4"/>
        <v>0</v>
      </c>
    </row>
    <row r="16" spans="1:11" ht="11.25">
      <c r="A16" s="10" t="s">
        <v>40</v>
      </c>
      <c r="B16" s="11">
        <v>100</v>
      </c>
      <c r="C16" s="11">
        <v>79</v>
      </c>
      <c r="D16" s="11">
        <v>17</v>
      </c>
      <c r="E16" s="11">
        <v>0</v>
      </c>
      <c r="F16" s="11">
        <v>1.8</v>
      </c>
      <c r="G16" s="11">
        <v>0</v>
      </c>
      <c r="H16" s="13">
        <f>C16*$G16/$B16</f>
        <v>0</v>
      </c>
      <c r="I16" s="14">
        <f t="shared" si="1"/>
        <v>0</v>
      </c>
      <c r="J16" s="14">
        <f t="shared" si="4"/>
        <v>0</v>
      </c>
      <c r="K16" s="15">
        <f t="shared" si="4"/>
        <v>0</v>
      </c>
    </row>
    <row r="17" spans="1:11" ht="11.25">
      <c r="A17" s="10" t="s">
        <v>58</v>
      </c>
      <c r="B17" s="11">
        <v>100</v>
      </c>
      <c r="C17" s="11">
        <v>56</v>
      </c>
      <c r="D17" s="11">
        <v>2.8</v>
      </c>
      <c r="E17" s="11">
        <v>3.2</v>
      </c>
      <c r="F17" s="11">
        <v>3.6</v>
      </c>
      <c r="G17" s="11">
        <v>0</v>
      </c>
      <c r="H17" s="13">
        <f t="shared" si="0"/>
        <v>0</v>
      </c>
      <c r="I17" s="14">
        <f>D17*$G17/$B17</f>
        <v>0</v>
      </c>
      <c r="J17" s="14">
        <f t="shared" si="2"/>
        <v>0</v>
      </c>
      <c r="K17" s="15">
        <f t="shared" si="3"/>
        <v>0</v>
      </c>
    </row>
    <row r="18" spans="1:11" ht="11.25">
      <c r="A18" s="10" t="s">
        <v>59</v>
      </c>
      <c r="B18" s="11">
        <v>100</v>
      </c>
      <c r="C18" s="11">
        <v>42.9</v>
      </c>
      <c r="D18" s="11">
        <v>0.4</v>
      </c>
      <c r="E18" s="11">
        <v>0.3</v>
      </c>
      <c r="F18" s="11">
        <v>10.3</v>
      </c>
      <c r="G18" s="11">
        <v>0</v>
      </c>
      <c r="H18" s="13">
        <f>C18*$G18/$B18</f>
        <v>0</v>
      </c>
      <c r="I18" s="14">
        <f>D18*$G18/$B18</f>
        <v>0</v>
      </c>
      <c r="J18" s="14">
        <f t="shared" si="2"/>
        <v>0</v>
      </c>
      <c r="K18" s="15">
        <f t="shared" si="3"/>
        <v>0</v>
      </c>
    </row>
    <row r="19" spans="1:11" ht="11.25">
      <c r="A19" s="10" t="s">
        <v>56</v>
      </c>
      <c r="B19" s="11">
        <v>100</v>
      </c>
      <c r="C19" s="11">
        <v>320</v>
      </c>
      <c r="D19" s="11">
        <v>18</v>
      </c>
      <c r="E19" s="11">
        <v>7.7</v>
      </c>
      <c r="F19" s="11">
        <v>43.5</v>
      </c>
      <c r="G19" s="11">
        <v>0</v>
      </c>
      <c r="H19" s="13">
        <f>C19*$G19/$B19</f>
        <v>0</v>
      </c>
      <c r="I19" s="14">
        <f t="shared" si="1"/>
        <v>0</v>
      </c>
      <c r="J19" s="14">
        <f t="shared" si="2"/>
        <v>0</v>
      </c>
      <c r="K19" s="15">
        <f t="shared" si="3"/>
        <v>0</v>
      </c>
    </row>
    <row r="20" spans="1:11" ht="11.25">
      <c r="A20" s="10" t="s">
        <v>61</v>
      </c>
      <c r="B20" s="11">
        <v>100</v>
      </c>
      <c r="C20" s="11">
        <v>35.8</v>
      </c>
      <c r="D20" s="11">
        <v>0.9</v>
      </c>
      <c r="E20" s="11">
        <v>0.2</v>
      </c>
      <c r="F20" s="11">
        <v>8.1</v>
      </c>
      <c r="G20" s="11">
        <v>0</v>
      </c>
      <c r="H20" s="13">
        <f>C20*$G20/$B20</f>
        <v>0</v>
      </c>
      <c r="I20" s="14">
        <f>D20*$G20/$B20</f>
        <v>0</v>
      </c>
      <c r="J20" s="14">
        <f t="shared" si="2"/>
        <v>0</v>
      </c>
      <c r="K20" s="15">
        <f t="shared" si="3"/>
        <v>0</v>
      </c>
    </row>
    <row r="21" spans="1:11" ht="11.25">
      <c r="A21" s="10" t="s">
        <v>60</v>
      </c>
      <c r="B21" s="11">
        <v>100</v>
      </c>
      <c r="C21" s="11">
        <v>33.4</v>
      </c>
      <c r="D21" s="11">
        <v>2</v>
      </c>
      <c r="E21" s="11">
        <v>0.2</v>
      </c>
      <c r="F21" s="11">
        <v>6.3</v>
      </c>
      <c r="G21" s="11">
        <v>0</v>
      </c>
      <c r="H21" s="13">
        <f>C21*$G21/$B21</f>
        <v>0</v>
      </c>
      <c r="I21" s="14">
        <f t="shared" si="1"/>
        <v>0</v>
      </c>
      <c r="J21" s="14">
        <f t="shared" si="2"/>
        <v>0</v>
      </c>
      <c r="K21" s="15">
        <f t="shared" si="3"/>
        <v>0</v>
      </c>
    </row>
    <row r="22" spans="1:11" ht="11.25">
      <c r="A22" s="10" t="s">
        <v>65</v>
      </c>
      <c r="B22" s="11">
        <v>100</v>
      </c>
      <c r="C22" s="11">
        <v>101</v>
      </c>
      <c r="D22" s="11">
        <v>3.4</v>
      </c>
      <c r="E22" s="11">
        <v>2.5</v>
      </c>
      <c r="F22" s="11">
        <v>7</v>
      </c>
      <c r="G22" s="11">
        <v>0</v>
      </c>
      <c r="H22" s="13">
        <f>C22*$G22/$B22</f>
        <v>0</v>
      </c>
      <c r="I22" s="14">
        <f t="shared" si="1"/>
        <v>0</v>
      </c>
      <c r="J22" s="14">
        <f t="shared" si="2"/>
        <v>0</v>
      </c>
      <c r="K22" s="15">
        <f t="shared" si="3"/>
        <v>0</v>
      </c>
    </row>
    <row r="23" spans="1:11" ht="11.25">
      <c r="A23" s="10" t="s">
        <v>17</v>
      </c>
      <c r="B23" s="11">
        <v>100</v>
      </c>
      <c r="C23" s="11">
        <v>42</v>
      </c>
      <c r="D23" s="11">
        <v>0.4</v>
      </c>
      <c r="E23" s="11">
        <v>0.4</v>
      </c>
      <c r="F23" s="11">
        <v>9.8</v>
      </c>
      <c r="G23" s="11">
        <v>0</v>
      </c>
      <c r="H23" s="13">
        <f>C23*$G23/$B23</f>
        <v>0</v>
      </c>
      <c r="I23" s="14">
        <f>D23*$G23/$B23</f>
        <v>0</v>
      </c>
      <c r="J23" s="14">
        <f t="shared" si="2"/>
        <v>0</v>
      </c>
      <c r="K23" s="15">
        <f t="shared" si="3"/>
        <v>0</v>
      </c>
    </row>
    <row r="24" spans="1:11" ht="11.25">
      <c r="A24" s="10" t="s">
        <v>47</v>
      </c>
      <c r="B24" s="11">
        <v>100</v>
      </c>
      <c r="C24" s="11">
        <v>56.8</v>
      </c>
      <c r="D24" s="11">
        <v>2.9</v>
      </c>
      <c r="E24" s="11">
        <v>1.8</v>
      </c>
      <c r="F24" s="11">
        <v>6.9</v>
      </c>
      <c r="G24" s="11">
        <v>0</v>
      </c>
      <c r="H24" s="13">
        <f>C24*$G24/$B24</f>
        <v>0</v>
      </c>
      <c r="I24" s="14">
        <f>D24*$G24/$B24</f>
        <v>0</v>
      </c>
      <c r="J24" s="14">
        <f t="shared" si="2"/>
        <v>0</v>
      </c>
      <c r="K24" s="15">
        <f t="shared" si="3"/>
        <v>0</v>
      </c>
    </row>
    <row r="25" spans="1:11" ht="11.25">
      <c r="A25" s="16" t="s">
        <v>6</v>
      </c>
      <c r="B25" s="17">
        <v>100</v>
      </c>
      <c r="C25" s="18">
        <v>898.2</v>
      </c>
      <c r="D25" s="11">
        <v>0</v>
      </c>
      <c r="E25" s="11">
        <v>99.8</v>
      </c>
      <c r="F25" s="11">
        <v>0</v>
      </c>
      <c r="G25" s="11">
        <v>0</v>
      </c>
      <c r="H25" s="13">
        <f>C25*$G25/$B25</f>
        <v>0</v>
      </c>
      <c r="I25" s="14">
        <f t="shared" si="1"/>
        <v>0</v>
      </c>
      <c r="J25" s="14">
        <f t="shared" si="2"/>
        <v>0</v>
      </c>
      <c r="K25" s="15">
        <f t="shared" si="3"/>
        <v>0</v>
      </c>
    </row>
    <row r="26" spans="1:11" ht="11.25">
      <c r="A26" s="10" t="s">
        <v>34</v>
      </c>
      <c r="B26" s="11">
        <v>100</v>
      </c>
      <c r="C26" s="11">
        <v>39.9</v>
      </c>
      <c r="D26" s="11">
        <v>1.5</v>
      </c>
      <c r="E26" s="11">
        <v>0.1</v>
      </c>
      <c r="F26" s="11">
        <v>8.8</v>
      </c>
      <c r="G26" s="11">
        <v>0</v>
      </c>
      <c r="H26" s="13">
        <f>C26*$G26/$B26</f>
        <v>0</v>
      </c>
      <c r="I26" s="14">
        <f t="shared" si="1"/>
        <v>0</v>
      </c>
      <c r="J26" s="14">
        <f t="shared" si="2"/>
        <v>0</v>
      </c>
      <c r="K26" s="15">
        <f t="shared" si="3"/>
        <v>0</v>
      </c>
    </row>
    <row r="27" spans="1:11" ht="11.25">
      <c r="A27" s="10" t="s">
        <v>45</v>
      </c>
      <c r="B27" s="11">
        <v>100</v>
      </c>
      <c r="C27" s="11">
        <v>45</v>
      </c>
      <c r="D27" s="11">
        <v>2.9</v>
      </c>
      <c r="E27" s="11">
        <v>1.5</v>
      </c>
      <c r="F27" s="11">
        <v>4.7</v>
      </c>
      <c r="G27" s="11">
        <v>0</v>
      </c>
      <c r="H27" s="13">
        <f t="shared" si="0"/>
        <v>0</v>
      </c>
      <c r="I27" s="14">
        <f>D27*$G27/$B27</f>
        <v>0</v>
      </c>
      <c r="J27" s="14">
        <f t="shared" si="2"/>
        <v>0</v>
      </c>
      <c r="K27" s="15">
        <f t="shared" si="3"/>
        <v>0</v>
      </c>
    </row>
    <row r="28" spans="1:11" ht="11.25">
      <c r="A28" s="10" t="s">
        <v>51</v>
      </c>
      <c r="B28" s="11">
        <v>100</v>
      </c>
      <c r="C28" s="11">
        <v>393</v>
      </c>
      <c r="D28" s="11">
        <v>8</v>
      </c>
      <c r="E28" s="11">
        <v>10.2</v>
      </c>
      <c r="F28" s="11">
        <v>67.1</v>
      </c>
      <c r="G28" s="11">
        <v>0</v>
      </c>
      <c r="H28" s="13">
        <f>C28*$G28/$B28</f>
        <v>0</v>
      </c>
      <c r="I28" s="14">
        <f t="shared" si="1"/>
        <v>0</v>
      </c>
      <c r="J28" s="14">
        <f t="shared" si="2"/>
        <v>0</v>
      </c>
      <c r="K28" s="15">
        <f t="shared" si="3"/>
        <v>0</v>
      </c>
    </row>
    <row r="29" spans="1:11" ht="11.25">
      <c r="A29" s="10" t="s">
        <v>19</v>
      </c>
      <c r="B29" s="11">
        <v>100</v>
      </c>
      <c r="C29" s="11">
        <v>184</v>
      </c>
      <c r="D29" s="11">
        <v>5.5</v>
      </c>
      <c r="E29" s="11">
        <v>1.3</v>
      </c>
      <c r="F29" s="11">
        <v>37.6</v>
      </c>
      <c r="G29" s="11">
        <v>0</v>
      </c>
      <c r="H29" s="13">
        <f>C29*$G29/$B29</f>
        <v>0</v>
      </c>
      <c r="I29" s="14">
        <f t="shared" si="1"/>
        <v>0</v>
      </c>
      <c r="J29" s="14">
        <f t="shared" si="2"/>
        <v>0</v>
      </c>
      <c r="K29" s="15">
        <f t="shared" si="3"/>
        <v>0</v>
      </c>
    </row>
    <row r="30" spans="1:11" ht="11.25">
      <c r="A30" s="10" t="s">
        <v>14</v>
      </c>
      <c r="B30" s="11">
        <v>100</v>
      </c>
      <c r="C30" s="11">
        <v>16</v>
      </c>
      <c r="D30" s="11">
        <v>2</v>
      </c>
      <c r="E30" s="11">
        <v>0</v>
      </c>
      <c r="F30" s="11">
        <v>2</v>
      </c>
      <c r="G30" s="11">
        <v>0</v>
      </c>
      <c r="H30" s="13">
        <f>C30*$G30/$B30</f>
        <v>0</v>
      </c>
      <c r="I30" s="14">
        <f t="shared" si="1"/>
        <v>0</v>
      </c>
      <c r="J30" s="14">
        <f>E30*$G30/$B30</f>
        <v>0</v>
      </c>
      <c r="K30" s="15">
        <f>F30*$G30/$B30</f>
        <v>0</v>
      </c>
    </row>
    <row r="31" spans="1:11" ht="11.25">
      <c r="A31" s="10" t="s">
        <v>4</v>
      </c>
      <c r="B31" s="11">
        <v>100</v>
      </c>
      <c r="C31" s="11">
        <v>28.2</v>
      </c>
      <c r="D31" s="11">
        <v>1.2</v>
      </c>
      <c r="E31" s="11">
        <v>0.1</v>
      </c>
      <c r="F31" s="11">
        <v>6</v>
      </c>
      <c r="G31" s="11">
        <v>0</v>
      </c>
      <c r="H31" s="13">
        <f>C31*$G31/$B31</f>
        <v>0</v>
      </c>
      <c r="I31" s="14">
        <f>D31*$G31/$B31</f>
        <v>0</v>
      </c>
      <c r="J31" s="14">
        <f>E31*$G31/$B31</f>
        <v>0</v>
      </c>
      <c r="K31" s="15">
        <f>F31*$G31/$B31</f>
        <v>0</v>
      </c>
    </row>
    <row r="32" spans="1:11" ht="11.25">
      <c r="A32" s="10" t="s">
        <v>29</v>
      </c>
      <c r="B32" s="11">
        <v>100</v>
      </c>
      <c r="C32" s="11">
        <v>92</v>
      </c>
      <c r="D32" s="11">
        <v>0</v>
      </c>
      <c r="E32" s="11">
        <v>0</v>
      </c>
      <c r="F32" s="11">
        <v>23</v>
      </c>
      <c r="G32" s="11">
        <v>0</v>
      </c>
      <c r="H32" s="13">
        <f t="shared" si="0"/>
        <v>0</v>
      </c>
      <c r="I32" s="14">
        <f t="shared" si="1"/>
        <v>0</v>
      </c>
      <c r="J32" s="14">
        <f t="shared" si="2"/>
        <v>0</v>
      </c>
      <c r="K32" s="15">
        <f t="shared" si="3"/>
        <v>0</v>
      </c>
    </row>
    <row r="33" spans="1:11" ht="11.25">
      <c r="A33" s="10" t="s">
        <v>35</v>
      </c>
      <c r="B33" s="11">
        <v>100</v>
      </c>
      <c r="C33" s="11">
        <v>28</v>
      </c>
      <c r="D33" s="11">
        <v>0.1</v>
      </c>
      <c r="E33" s="11">
        <v>0.2</v>
      </c>
      <c r="F33" s="11">
        <v>9</v>
      </c>
      <c r="G33" s="11">
        <v>0</v>
      </c>
      <c r="H33" s="13">
        <f>C33*$G33/$B33</f>
        <v>0</v>
      </c>
      <c r="I33" s="14">
        <f>D33*$G33/$B33</f>
        <v>0</v>
      </c>
      <c r="J33" s="14">
        <f>E33*$G33/$B33</f>
        <v>0</v>
      </c>
      <c r="K33" s="15">
        <f>F33*$G33/$B33</f>
        <v>0</v>
      </c>
    </row>
    <row r="34" spans="1:11" ht="11.25">
      <c r="A34" s="10" t="s">
        <v>43</v>
      </c>
      <c r="B34" s="11">
        <v>100</v>
      </c>
      <c r="C34" s="11">
        <v>35</v>
      </c>
      <c r="D34" s="11">
        <v>2.8</v>
      </c>
      <c r="E34" s="11">
        <v>0.1</v>
      </c>
      <c r="F34" s="11">
        <v>4.7</v>
      </c>
      <c r="G34" s="11">
        <v>0</v>
      </c>
      <c r="H34" s="13">
        <f>C34*$G34/$B34</f>
        <v>0</v>
      </c>
      <c r="I34" s="14">
        <f t="shared" si="1"/>
        <v>0</v>
      </c>
      <c r="J34" s="14">
        <f>E34*$G34/$B34</f>
        <v>0</v>
      </c>
      <c r="K34" s="15">
        <f>F34*$G34/$B34</f>
        <v>0</v>
      </c>
    </row>
    <row r="35" spans="1:11" ht="11.25">
      <c r="A35" s="42" t="s">
        <v>1</v>
      </c>
      <c r="B35" s="19">
        <v>100</v>
      </c>
      <c r="C35" s="19">
        <v>14</v>
      </c>
      <c r="D35" s="19">
        <v>1.6</v>
      </c>
      <c r="E35" s="19">
        <v>0.2</v>
      </c>
      <c r="F35" s="19">
        <v>3.9</v>
      </c>
      <c r="G35" s="19">
        <v>0</v>
      </c>
      <c r="H35" s="20">
        <f t="shared" si="0"/>
        <v>0</v>
      </c>
      <c r="I35" s="21">
        <f t="shared" si="1"/>
        <v>0</v>
      </c>
      <c r="J35" s="21">
        <f t="shared" si="2"/>
        <v>0</v>
      </c>
      <c r="K35" s="22">
        <f t="shared" si="3"/>
        <v>0</v>
      </c>
    </row>
    <row r="36" spans="1:11" ht="11.25">
      <c r="A36" s="23" t="s">
        <v>26</v>
      </c>
      <c r="B36" s="24">
        <v>100</v>
      </c>
      <c r="C36" s="24">
        <v>35</v>
      </c>
      <c r="D36" s="24">
        <v>4.6</v>
      </c>
      <c r="E36" s="24">
        <v>0.6</v>
      </c>
      <c r="F36" s="24">
        <v>8.4</v>
      </c>
      <c r="G36" s="24">
        <v>0</v>
      </c>
      <c r="H36" s="25">
        <f t="shared" si="0"/>
        <v>0</v>
      </c>
      <c r="I36" s="26">
        <f t="shared" si="1"/>
        <v>0</v>
      </c>
      <c r="J36" s="26">
        <f t="shared" si="2"/>
        <v>0</v>
      </c>
      <c r="K36" s="27">
        <f t="shared" si="3"/>
        <v>0</v>
      </c>
    </row>
    <row r="37" spans="1:11" ht="11.25">
      <c r="A37" s="23" t="s">
        <v>37</v>
      </c>
      <c r="B37" s="24">
        <v>100</v>
      </c>
      <c r="C37" s="24">
        <v>102</v>
      </c>
      <c r="D37" s="24">
        <v>2.9</v>
      </c>
      <c r="E37" s="24">
        <v>2.5</v>
      </c>
      <c r="F37" s="24">
        <v>16.9</v>
      </c>
      <c r="G37" s="24">
        <v>0</v>
      </c>
      <c r="H37" s="25">
        <f t="shared" si="0"/>
        <v>0</v>
      </c>
      <c r="I37" s="26">
        <f t="shared" si="1"/>
        <v>0</v>
      </c>
      <c r="J37" s="26">
        <f t="shared" si="2"/>
        <v>0</v>
      </c>
      <c r="K37" s="27">
        <f t="shared" si="3"/>
        <v>0</v>
      </c>
    </row>
    <row r="38" spans="1:11" ht="12" customHeight="1">
      <c r="A38" s="23" t="s">
        <v>22</v>
      </c>
      <c r="B38" s="24">
        <v>100</v>
      </c>
      <c r="C38" s="24">
        <v>163.4</v>
      </c>
      <c r="D38" s="24">
        <v>4.1</v>
      </c>
      <c r="E38" s="24">
        <v>3</v>
      </c>
      <c r="F38" s="24">
        <v>30</v>
      </c>
      <c r="G38" s="24">
        <v>0</v>
      </c>
      <c r="H38" s="25">
        <f t="shared" si="0"/>
        <v>0</v>
      </c>
      <c r="I38" s="26">
        <f t="shared" si="1"/>
        <v>0</v>
      </c>
      <c r="J38" s="26">
        <f t="shared" si="2"/>
        <v>0</v>
      </c>
      <c r="K38" s="27">
        <f t="shared" si="3"/>
        <v>0</v>
      </c>
    </row>
    <row r="39" spans="1:11" ht="11.25">
      <c r="A39" s="43" t="s">
        <v>41</v>
      </c>
      <c r="B39" s="44">
        <v>100</v>
      </c>
      <c r="C39" s="44">
        <v>110.2</v>
      </c>
      <c r="D39" s="44">
        <v>2.7</v>
      </c>
      <c r="E39" s="44">
        <v>1.8</v>
      </c>
      <c r="F39" s="44">
        <v>20.8</v>
      </c>
      <c r="G39" s="24">
        <v>0</v>
      </c>
      <c r="H39" s="25">
        <f t="shared" si="0"/>
        <v>0</v>
      </c>
      <c r="I39" s="26">
        <f t="shared" si="1"/>
        <v>0</v>
      </c>
      <c r="J39" s="26">
        <f t="shared" si="2"/>
        <v>0</v>
      </c>
      <c r="K39" s="27">
        <f t="shared" si="3"/>
        <v>0</v>
      </c>
    </row>
    <row r="40" spans="1:11" ht="11.25">
      <c r="A40" s="23" t="s">
        <v>36</v>
      </c>
      <c r="B40" s="24">
        <v>100</v>
      </c>
      <c r="C40" s="24">
        <v>48</v>
      </c>
      <c r="D40" s="24">
        <v>1</v>
      </c>
      <c r="E40" s="24">
        <v>0.6</v>
      </c>
      <c r="F40" s="24">
        <v>10.3</v>
      </c>
      <c r="G40" s="24">
        <v>0</v>
      </c>
      <c r="H40" s="25">
        <f t="shared" si="0"/>
        <v>0</v>
      </c>
      <c r="I40" s="26">
        <f t="shared" si="1"/>
        <v>0</v>
      </c>
      <c r="J40" s="26">
        <f t="shared" si="2"/>
        <v>0</v>
      </c>
      <c r="K40" s="27">
        <f t="shared" si="3"/>
        <v>0</v>
      </c>
    </row>
    <row r="41" spans="1:11" ht="11.25">
      <c r="A41" s="23" t="s">
        <v>18</v>
      </c>
      <c r="B41" s="24">
        <v>100</v>
      </c>
      <c r="C41" s="24">
        <v>38.1</v>
      </c>
      <c r="D41" s="24">
        <v>1.4</v>
      </c>
      <c r="E41" s="24">
        <v>0.2</v>
      </c>
      <c r="F41" s="24">
        <v>8.2</v>
      </c>
      <c r="G41" s="24">
        <v>0</v>
      </c>
      <c r="H41" s="25">
        <f>C41*$G41/$B41</f>
        <v>0</v>
      </c>
      <c r="I41" s="26">
        <f>D41*$G41/$B41</f>
        <v>0</v>
      </c>
      <c r="J41" s="26">
        <f>E41*$G41/$B41</f>
        <v>0</v>
      </c>
      <c r="K41" s="27">
        <f>F41*$G41/$B41</f>
        <v>0</v>
      </c>
    </row>
    <row r="42" spans="1:11" ht="11.25">
      <c r="A42" s="38" t="s">
        <v>39</v>
      </c>
      <c r="B42" s="28">
        <v>100</v>
      </c>
      <c r="C42" s="40">
        <v>26</v>
      </c>
      <c r="D42" s="24">
        <v>6.2</v>
      </c>
      <c r="E42" s="24">
        <v>3</v>
      </c>
      <c r="F42" s="24">
        <v>20</v>
      </c>
      <c r="G42" s="24">
        <v>0</v>
      </c>
      <c r="H42" s="25">
        <f t="shared" si="0"/>
        <v>0</v>
      </c>
      <c r="I42" s="26">
        <f t="shared" si="1"/>
        <v>0</v>
      </c>
      <c r="J42" s="26">
        <f t="shared" si="2"/>
        <v>0</v>
      </c>
      <c r="K42" s="27">
        <f t="shared" si="3"/>
        <v>0</v>
      </c>
    </row>
    <row r="43" spans="1:11" ht="11.25">
      <c r="A43" s="23" t="s">
        <v>3</v>
      </c>
      <c r="B43" s="24">
        <v>100</v>
      </c>
      <c r="C43" s="24">
        <v>32</v>
      </c>
      <c r="D43" s="24">
        <v>1.3</v>
      </c>
      <c r="E43" s="24">
        <v>0.1</v>
      </c>
      <c r="F43" s="24">
        <v>6.9</v>
      </c>
      <c r="G43" s="24">
        <v>0</v>
      </c>
      <c r="H43" s="25">
        <f>C43*$G43/$B43</f>
        <v>0</v>
      </c>
      <c r="I43" s="26">
        <f t="shared" si="1"/>
        <v>0</v>
      </c>
      <c r="J43" s="26">
        <f t="shared" si="2"/>
        <v>0</v>
      </c>
      <c r="K43" s="27">
        <f t="shared" si="3"/>
        <v>0</v>
      </c>
    </row>
    <row r="44" spans="1:11" ht="11.25">
      <c r="A44" s="23" t="s">
        <v>25</v>
      </c>
      <c r="B44" s="24">
        <v>100</v>
      </c>
      <c r="C44" s="29">
        <v>150</v>
      </c>
      <c r="D44" s="29">
        <v>6</v>
      </c>
      <c r="E44" s="29">
        <v>14</v>
      </c>
      <c r="F44" s="29">
        <v>4.5</v>
      </c>
      <c r="G44" s="24">
        <v>0</v>
      </c>
      <c r="H44" s="25">
        <f>C44*$G44/$B44</f>
        <v>0</v>
      </c>
      <c r="I44" s="26">
        <f t="shared" si="1"/>
        <v>0</v>
      </c>
      <c r="J44" s="26">
        <f t="shared" si="2"/>
        <v>0</v>
      </c>
      <c r="K44" s="27">
        <f t="shared" si="3"/>
        <v>0</v>
      </c>
    </row>
    <row r="45" spans="1:11" ht="11.25">
      <c r="A45" s="23" t="s">
        <v>28</v>
      </c>
      <c r="B45" s="24">
        <v>100</v>
      </c>
      <c r="C45" s="29">
        <v>40.1</v>
      </c>
      <c r="D45" s="29">
        <v>0.9</v>
      </c>
      <c r="E45" s="29">
        <v>0.1</v>
      </c>
      <c r="F45" s="29">
        <v>9.5</v>
      </c>
      <c r="G45" s="24">
        <v>0</v>
      </c>
      <c r="H45" s="25">
        <f>C45*$G45/$B45</f>
        <v>0</v>
      </c>
      <c r="I45" s="26">
        <f t="shared" si="1"/>
        <v>0</v>
      </c>
      <c r="J45" s="26">
        <f t="shared" si="2"/>
        <v>0</v>
      </c>
      <c r="K45" s="27">
        <f t="shared" si="3"/>
        <v>0</v>
      </c>
    </row>
    <row r="46" spans="1:11" ht="11.25">
      <c r="A46" s="23" t="s">
        <v>24</v>
      </c>
      <c r="B46" s="24">
        <v>100</v>
      </c>
      <c r="C46" s="29">
        <v>15.4</v>
      </c>
      <c r="D46" s="29">
        <v>0.8</v>
      </c>
      <c r="E46" s="29">
        <v>0.1</v>
      </c>
      <c r="F46" s="29">
        <v>3</v>
      </c>
      <c r="G46" s="24">
        <v>0</v>
      </c>
      <c r="H46" s="25">
        <f>C46*$G46/$B46</f>
        <v>0</v>
      </c>
      <c r="I46" s="26">
        <f>D46*$G46/$B46</f>
        <v>0</v>
      </c>
      <c r="J46" s="26">
        <f t="shared" si="2"/>
        <v>0</v>
      </c>
      <c r="K46" s="27">
        <f t="shared" si="3"/>
        <v>0</v>
      </c>
    </row>
    <row r="47" spans="1:11" ht="11.25">
      <c r="A47" s="23" t="s">
        <v>42</v>
      </c>
      <c r="B47" s="24">
        <v>100</v>
      </c>
      <c r="C47" s="29">
        <v>320</v>
      </c>
      <c r="D47" s="29">
        <v>18</v>
      </c>
      <c r="E47" s="29">
        <v>7.7</v>
      </c>
      <c r="F47" s="29">
        <v>43.5</v>
      </c>
      <c r="G47" s="24">
        <v>0</v>
      </c>
      <c r="H47" s="25">
        <f t="shared" si="0"/>
        <v>0</v>
      </c>
      <c r="I47" s="26">
        <f t="shared" si="1"/>
        <v>0</v>
      </c>
      <c r="J47" s="26">
        <f>E47*$G47/$B47</f>
        <v>0</v>
      </c>
      <c r="K47" s="27">
        <f>F47*$G47/$B47</f>
        <v>0</v>
      </c>
    </row>
    <row r="48" spans="1:11" ht="11.25">
      <c r="A48" s="23" t="s">
        <v>50</v>
      </c>
      <c r="B48" s="24">
        <v>100</v>
      </c>
      <c r="C48" s="29">
        <v>155</v>
      </c>
      <c r="D48" s="29">
        <v>15</v>
      </c>
      <c r="E48" s="29">
        <v>3.5</v>
      </c>
      <c r="F48" s="29">
        <v>15</v>
      </c>
      <c r="G48" s="24">
        <v>0</v>
      </c>
      <c r="H48" s="25">
        <f t="shared" si="0"/>
        <v>0</v>
      </c>
      <c r="I48" s="26">
        <f>D48*$G48/$B48</f>
        <v>0</v>
      </c>
      <c r="J48" s="26">
        <f t="shared" si="2"/>
        <v>0</v>
      </c>
      <c r="K48" s="27">
        <f t="shared" si="3"/>
        <v>0</v>
      </c>
    </row>
    <row r="49" spans="1:11" ht="11.25">
      <c r="A49" s="23" t="s">
        <v>23</v>
      </c>
      <c r="B49" s="24">
        <v>100</v>
      </c>
      <c r="C49" s="29">
        <v>19.4</v>
      </c>
      <c r="D49" s="29">
        <v>0.6</v>
      </c>
      <c r="E49" s="29">
        <v>0.1</v>
      </c>
      <c r="F49" s="29">
        <v>4.3</v>
      </c>
      <c r="G49" s="24">
        <v>0</v>
      </c>
      <c r="H49" s="25">
        <f t="shared" si="0"/>
        <v>0</v>
      </c>
      <c r="I49" s="26">
        <f t="shared" si="1"/>
        <v>0</v>
      </c>
      <c r="J49" s="26">
        <f t="shared" si="2"/>
        <v>0</v>
      </c>
      <c r="K49" s="27">
        <f t="shared" si="3"/>
        <v>0</v>
      </c>
    </row>
    <row r="50" spans="1:11" ht="11.25">
      <c r="A50" s="23" t="s">
        <v>21</v>
      </c>
      <c r="B50" s="24">
        <v>100</v>
      </c>
      <c r="C50" s="29">
        <v>26.6</v>
      </c>
      <c r="D50" s="29">
        <v>1.3</v>
      </c>
      <c r="E50" s="29">
        <v>0</v>
      </c>
      <c r="F50" s="29">
        <v>5.7</v>
      </c>
      <c r="G50" s="24">
        <v>0</v>
      </c>
      <c r="H50" s="25">
        <f t="shared" si="0"/>
        <v>0</v>
      </c>
      <c r="I50" s="26">
        <f t="shared" si="1"/>
        <v>0</v>
      </c>
      <c r="J50" s="26">
        <f t="shared" si="2"/>
        <v>0</v>
      </c>
      <c r="K50" s="27">
        <f t="shared" si="3"/>
        <v>0</v>
      </c>
    </row>
    <row r="51" spans="1:11" ht="11.25">
      <c r="A51" s="23" t="s">
        <v>53</v>
      </c>
      <c r="B51" s="24">
        <v>100</v>
      </c>
      <c r="C51" s="29">
        <v>283.8</v>
      </c>
      <c r="D51" s="29">
        <v>7.3</v>
      </c>
      <c r="E51" s="29">
        <v>2</v>
      </c>
      <c r="F51" s="29">
        <v>63.1</v>
      </c>
      <c r="G51" s="24">
        <v>0</v>
      </c>
      <c r="H51" s="25">
        <f t="shared" si="0"/>
        <v>0</v>
      </c>
      <c r="I51" s="26">
        <f t="shared" si="1"/>
        <v>0</v>
      </c>
      <c r="J51" s="26">
        <f t="shared" si="2"/>
        <v>0</v>
      </c>
      <c r="K51" s="27">
        <f t="shared" si="3"/>
        <v>0</v>
      </c>
    </row>
    <row r="52" spans="1:11" ht="11.25">
      <c r="A52" s="23" t="s">
        <v>31</v>
      </c>
      <c r="B52" s="24">
        <v>100</v>
      </c>
      <c r="C52" s="29">
        <v>349</v>
      </c>
      <c r="D52" s="29">
        <v>14</v>
      </c>
      <c r="E52" s="29">
        <v>0.5</v>
      </c>
      <c r="F52" s="29">
        <v>72</v>
      </c>
      <c r="G52" s="24">
        <v>0</v>
      </c>
      <c r="H52" s="25">
        <f t="shared" si="0"/>
        <v>0</v>
      </c>
      <c r="I52" s="26">
        <f t="shared" si="1"/>
        <v>0</v>
      </c>
      <c r="J52" s="26">
        <f t="shared" si="2"/>
        <v>0</v>
      </c>
      <c r="K52" s="27">
        <f t="shared" si="3"/>
        <v>0</v>
      </c>
    </row>
    <row r="53" spans="1:18" s="36" customFormat="1" ht="12.75" customHeight="1">
      <c r="A53" s="23" t="s">
        <v>15</v>
      </c>
      <c r="B53" s="24">
        <v>100</v>
      </c>
      <c r="C53" s="24">
        <v>32.3</v>
      </c>
      <c r="D53" s="24">
        <v>1.3</v>
      </c>
      <c r="E53" s="24">
        <v>0.3</v>
      </c>
      <c r="F53" s="24">
        <v>6.5</v>
      </c>
      <c r="G53" s="24">
        <v>0</v>
      </c>
      <c r="H53" s="25">
        <f t="shared" si="0"/>
        <v>0</v>
      </c>
      <c r="I53" s="26">
        <f t="shared" si="1"/>
        <v>0</v>
      </c>
      <c r="J53" s="26">
        <f t="shared" si="2"/>
        <v>0</v>
      </c>
      <c r="K53" s="27">
        <f t="shared" si="3"/>
        <v>0</v>
      </c>
      <c r="O53" s="37"/>
      <c r="P53" s="37"/>
      <c r="Q53" s="37"/>
      <c r="R53" s="37"/>
    </row>
    <row r="54" spans="1:18" s="36" customFormat="1" ht="12.75" customHeight="1">
      <c r="A54" s="23" t="s">
        <v>20</v>
      </c>
      <c r="B54" s="24">
        <v>100</v>
      </c>
      <c r="C54" s="24">
        <v>258</v>
      </c>
      <c r="D54" s="24">
        <v>52</v>
      </c>
      <c r="E54" s="24">
        <v>1</v>
      </c>
      <c r="F54" s="24">
        <v>17.6</v>
      </c>
      <c r="G54" s="24">
        <v>0</v>
      </c>
      <c r="H54" s="25">
        <f t="shared" si="0"/>
        <v>0</v>
      </c>
      <c r="I54" s="26">
        <f t="shared" si="1"/>
        <v>0</v>
      </c>
      <c r="J54" s="26">
        <f t="shared" si="2"/>
        <v>0</v>
      </c>
      <c r="K54" s="39">
        <f t="shared" si="3"/>
        <v>0</v>
      </c>
      <c r="O54" s="37"/>
      <c r="P54" s="37"/>
      <c r="Q54" s="37"/>
      <c r="R54" s="37"/>
    </row>
    <row r="55" spans="1:18" s="36" customFormat="1" ht="12.75" customHeight="1">
      <c r="A55" s="23" t="s">
        <v>48</v>
      </c>
      <c r="B55" s="24">
        <v>100</v>
      </c>
      <c r="C55" s="24">
        <v>57.3</v>
      </c>
      <c r="D55" s="24">
        <v>2.1</v>
      </c>
      <c r="E55" s="24">
        <v>0.1</v>
      </c>
      <c r="F55" s="24">
        <v>12.8</v>
      </c>
      <c r="G55" s="24">
        <v>0</v>
      </c>
      <c r="H55" s="25">
        <f t="shared" si="0"/>
        <v>0</v>
      </c>
      <c r="I55" s="26">
        <f>D55*$G55/$B55</f>
        <v>0</v>
      </c>
      <c r="J55" s="26">
        <f t="shared" si="2"/>
        <v>0</v>
      </c>
      <c r="K55" s="39">
        <f t="shared" si="3"/>
        <v>0</v>
      </c>
      <c r="O55" s="37"/>
      <c r="P55" s="37"/>
      <c r="Q55" s="37"/>
      <c r="R55" s="37"/>
    </row>
    <row r="56" spans="1:18" s="36" customFormat="1" ht="12.75" customHeight="1">
      <c r="A56" s="23" t="s">
        <v>27</v>
      </c>
      <c r="B56" s="24">
        <v>100</v>
      </c>
      <c r="C56" s="24">
        <v>130</v>
      </c>
      <c r="D56" s="24">
        <v>18</v>
      </c>
      <c r="E56" s="24">
        <v>6</v>
      </c>
      <c r="F56" s="24">
        <v>3</v>
      </c>
      <c r="G56" s="24">
        <v>0</v>
      </c>
      <c r="H56" s="25">
        <f t="shared" si="0"/>
        <v>0</v>
      </c>
      <c r="I56" s="26">
        <f t="shared" si="1"/>
        <v>0</v>
      </c>
      <c r="J56" s="26">
        <f t="shared" si="2"/>
        <v>0</v>
      </c>
      <c r="K56" s="39">
        <f t="shared" si="3"/>
        <v>0</v>
      </c>
      <c r="O56" s="37"/>
      <c r="P56" s="37"/>
      <c r="Q56" s="37"/>
      <c r="R56" s="37"/>
    </row>
    <row r="57" spans="1:18" s="36" customFormat="1" ht="12.75" customHeight="1">
      <c r="A57" s="23" t="s">
        <v>30</v>
      </c>
      <c r="B57" s="24">
        <v>100</v>
      </c>
      <c r="C57" s="24">
        <v>34.8</v>
      </c>
      <c r="D57" s="24">
        <v>4</v>
      </c>
      <c r="E57" s="24">
        <v>0.3</v>
      </c>
      <c r="F57" s="24">
        <v>4.3</v>
      </c>
      <c r="G57" s="24">
        <v>0</v>
      </c>
      <c r="H57" s="25">
        <f t="shared" si="0"/>
        <v>0</v>
      </c>
      <c r="I57" s="26">
        <f t="shared" si="1"/>
        <v>0</v>
      </c>
      <c r="J57" s="26">
        <f t="shared" si="2"/>
        <v>0</v>
      </c>
      <c r="K57" s="39">
        <f t="shared" si="3"/>
        <v>0</v>
      </c>
      <c r="O57" s="37"/>
      <c r="P57" s="37"/>
      <c r="Q57" s="37"/>
      <c r="R57" s="37"/>
    </row>
    <row r="58" spans="1:18" s="36" customFormat="1" ht="12.75" customHeight="1">
      <c r="A58" s="23" t="s">
        <v>46</v>
      </c>
      <c r="B58" s="24">
        <v>100</v>
      </c>
      <c r="C58" s="24">
        <v>400</v>
      </c>
      <c r="D58" s="24">
        <v>0</v>
      </c>
      <c r="E58" s="24">
        <v>0</v>
      </c>
      <c r="F58" s="24">
        <v>99.8</v>
      </c>
      <c r="G58" s="24">
        <v>0</v>
      </c>
      <c r="H58" s="25">
        <f t="shared" si="0"/>
        <v>0</v>
      </c>
      <c r="I58" s="26">
        <f>D58*$G58/$B58</f>
        <v>0</v>
      </c>
      <c r="J58" s="26">
        <f t="shared" si="2"/>
        <v>0</v>
      </c>
      <c r="K58" s="39">
        <f t="shared" si="3"/>
        <v>0</v>
      </c>
      <c r="O58" s="37"/>
      <c r="P58" s="37"/>
      <c r="Q58" s="37"/>
      <c r="R58" s="37"/>
    </row>
    <row r="59" spans="1:18" s="36" customFormat="1" ht="12.75" customHeight="1">
      <c r="A59" s="23" t="s">
        <v>49</v>
      </c>
      <c r="B59" s="24">
        <v>100</v>
      </c>
      <c r="C59" s="24">
        <v>450</v>
      </c>
      <c r="D59" s="24">
        <v>45</v>
      </c>
      <c r="E59" s="24">
        <v>7.5</v>
      </c>
      <c r="F59" s="24">
        <v>50.6</v>
      </c>
      <c r="G59" s="24">
        <v>0</v>
      </c>
      <c r="H59" s="25">
        <f t="shared" si="0"/>
        <v>0</v>
      </c>
      <c r="I59" s="26">
        <f>D59*$G59/$B59</f>
        <v>0</v>
      </c>
      <c r="J59" s="26">
        <f t="shared" si="2"/>
        <v>0</v>
      </c>
      <c r="K59" s="39">
        <f t="shared" si="3"/>
        <v>0</v>
      </c>
      <c r="O59" s="37"/>
      <c r="P59" s="37"/>
      <c r="Q59" s="37"/>
      <c r="R59" s="37"/>
    </row>
    <row r="60" spans="1:18" s="36" customFormat="1" ht="12.75" customHeight="1">
      <c r="A60" s="23" t="s">
        <v>44</v>
      </c>
      <c r="B60" s="24">
        <v>100</v>
      </c>
      <c r="C60" s="24">
        <v>256</v>
      </c>
      <c r="D60" s="24">
        <v>1.9</v>
      </c>
      <c r="E60" s="24">
        <v>0.5</v>
      </c>
      <c r="F60" s="24">
        <v>59.5</v>
      </c>
      <c r="G60" s="24">
        <v>0</v>
      </c>
      <c r="H60" s="25">
        <f t="shared" si="0"/>
        <v>0</v>
      </c>
      <c r="I60" s="26">
        <f t="shared" si="1"/>
        <v>0</v>
      </c>
      <c r="J60" s="26">
        <f>E60*$G60/$B60</f>
        <v>0</v>
      </c>
      <c r="K60" s="39">
        <f>F60*$G60/$B60</f>
        <v>0</v>
      </c>
      <c r="O60" s="37"/>
      <c r="P60" s="37"/>
      <c r="Q60" s="37"/>
      <c r="R60" s="37"/>
    </row>
    <row r="61" spans="1:18" s="36" customFormat="1" ht="12.75" customHeight="1">
      <c r="A61" s="23" t="s">
        <v>16</v>
      </c>
      <c r="B61" s="24">
        <v>100</v>
      </c>
      <c r="C61" s="24">
        <v>142.6</v>
      </c>
      <c r="D61" s="24">
        <v>6.5</v>
      </c>
      <c r="E61" s="24">
        <v>0.5</v>
      </c>
      <c r="F61" s="24">
        <v>29.9</v>
      </c>
      <c r="G61" s="24">
        <v>0</v>
      </c>
      <c r="H61" s="25">
        <f t="shared" si="0"/>
        <v>0</v>
      </c>
      <c r="I61" s="26">
        <f t="shared" si="1"/>
        <v>0</v>
      </c>
      <c r="J61" s="26">
        <f t="shared" si="2"/>
        <v>0</v>
      </c>
      <c r="K61" s="39">
        <f t="shared" si="3"/>
        <v>0</v>
      </c>
      <c r="O61" s="37"/>
      <c r="P61" s="37"/>
      <c r="Q61" s="37"/>
      <c r="R61" s="37"/>
    </row>
    <row r="62" spans="1:18" s="36" customFormat="1" ht="12.75" customHeight="1" thickBot="1">
      <c r="A62" s="23" t="s">
        <v>64</v>
      </c>
      <c r="B62" s="24">
        <v>100</v>
      </c>
      <c r="C62" s="24">
        <v>156.9</v>
      </c>
      <c r="D62" s="24">
        <v>12.7</v>
      </c>
      <c r="E62" s="24">
        <v>11.5</v>
      </c>
      <c r="F62" s="24">
        <v>0.7</v>
      </c>
      <c r="G62" s="24">
        <v>0</v>
      </c>
      <c r="H62" s="25">
        <f t="shared" si="0"/>
        <v>0</v>
      </c>
      <c r="I62" s="26">
        <f t="shared" si="1"/>
        <v>0</v>
      </c>
      <c r="J62" s="26">
        <f>E62*$G62/$B62</f>
        <v>0</v>
      </c>
      <c r="K62" s="39">
        <f>F62*$G62/$B62</f>
        <v>0</v>
      </c>
      <c r="O62" s="37"/>
      <c r="P62" s="37"/>
      <c r="Q62" s="37"/>
      <c r="R62" s="37"/>
    </row>
    <row r="63" spans="1:11" ht="12" thickBot="1">
      <c r="A63" s="1"/>
      <c r="B63" s="2"/>
      <c r="C63" s="2"/>
      <c r="D63" s="2"/>
      <c r="E63" s="2"/>
      <c r="F63" s="2"/>
      <c r="G63" s="3">
        <f>SUM(G7:G62)</f>
        <v>635</v>
      </c>
      <c r="H63" s="3">
        <f>SUM(H7:H62)</f>
        <v>603.7</v>
      </c>
      <c r="I63" s="4">
        <f>SUM(I7:I62)</f>
        <v>37.105</v>
      </c>
      <c r="J63" s="4">
        <f>SUM(J7:J62)</f>
        <v>18.715</v>
      </c>
      <c r="K63" s="4">
        <f>SUM(K7:K62)</f>
        <v>129.64000000000001</v>
      </c>
    </row>
    <row r="64" spans="1:11" ht="11.25">
      <c r="A64" s="30"/>
      <c r="B64" s="31"/>
      <c r="C64" s="30"/>
      <c r="H64" s="35"/>
      <c r="I64" s="35"/>
      <c r="J64" s="35"/>
      <c r="K64" s="35"/>
    </row>
    <row r="65" spans="1:12" ht="11.25">
      <c r="A65" s="32"/>
      <c r="B65" s="31"/>
      <c r="C65" s="29"/>
      <c r="D65" s="45" t="s">
        <v>57</v>
      </c>
      <c r="E65" s="45"/>
      <c r="F65" s="45"/>
      <c r="G65" s="45"/>
      <c r="H65" s="5">
        <f>SUM(I65:K65)</f>
        <v>835.4150000000001</v>
      </c>
      <c r="I65" s="35">
        <f>I63*I3</f>
        <v>148.42</v>
      </c>
      <c r="J65" s="35">
        <f>J63*J3</f>
        <v>168.435</v>
      </c>
      <c r="K65" s="35">
        <f>K63*K3</f>
        <v>518.5600000000001</v>
      </c>
      <c r="L65" s="35"/>
    </row>
    <row r="66" spans="1:12" ht="11.25">
      <c r="A66" s="29"/>
      <c r="B66" s="31"/>
      <c r="C66" s="29"/>
      <c r="I66" s="5">
        <f>I65*100/$H$65</f>
        <v>17.76602048083886</v>
      </c>
      <c r="J66" s="5">
        <f>J65*100/$H$65</f>
        <v>20.16183573433563</v>
      </c>
      <c r="K66" s="5">
        <f>K65*100/$H$65</f>
        <v>62.072143784825506</v>
      </c>
      <c r="L66" s="41"/>
    </row>
    <row r="67" spans="1:3" ht="11.25">
      <c r="A67" s="29"/>
      <c r="B67" s="31"/>
      <c r="C67" s="29"/>
    </row>
    <row r="68" spans="1:12" ht="11.25">
      <c r="A68" s="29"/>
      <c r="B68" s="31"/>
      <c r="C68" s="29"/>
      <c r="I68" s="35"/>
      <c r="J68" s="35"/>
      <c r="K68" s="35"/>
      <c r="L68" s="41"/>
    </row>
    <row r="69" spans="1:12" ht="11.25">
      <c r="A69" s="32"/>
      <c r="B69" s="31"/>
      <c r="C69" s="29"/>
      <c r="I69" s="41"/>
      <c r="J69" s="41"/>
      <c r="K69" s="41"/>
      <c r="L69" s="41"/>
    </row>
    <row r="70" spans="1:3" ht="11.25">
      <c r="A70" s="29"/>
      <c r="B70" s="31"/>
      <c r="C70" s="29"/>
    </row>
    <row r="71" spans="1:3" ht="11.25">
      <c r="A71" s="29"/>
      <c r="B71" s="31"/>
      <c r="C71" s="29"/>
    </row>
    <row r="72" spans="1:3" ht="11.25">
      <c r="A72" s="29"/>
      <c r="B72" s="31"/>
      <c r="C72" s="29"/>
    </row>
    <row r="73" spans="1:3" ht="11.25">
      <c r="A73" s="29"/>
      <c r="B73" s="31"/>
      <c r="C73" s="29"/>
    </row>
    <row r="74" spans="1:3" ht="11.25">
      <c r="A74" s="29"/>
      <c r="B74" s="31"/>
      <c r="C74" s="29"/>
    </row>
    <row r="75" spans="1:3" ht="11.25">
      <c r="A75" s="29"/>
      <c r="B75" s="31"/>
      <c r="C75" s="29"/>
    </row>
    <row r="76" spans="1:3" ht="11.25">
      <c r="A76" s="33"/>
      <c r="B76" s="31"/>
      <c r="C76" s="30"/>
    </row>
    <row r="77" spans="1:3" ht="11.25">
      <c r="A77" s="32"/>
      <c r="B77" s="31"/>
      <c r="C77" s="29"/>
    </row>
    <row r="78" spans="1:3" ht="11.25">
      <c r="A78" s="29"/>
      <c r="B78" s="31"/>
      <c r="C78" s="29"/>
    </row>
    <row r="79" spans="1:3" ht="11.25">
      <c r="A79" s="33"/>
      <c r="B79" s="31"/>
      <c r="C79" s="30"/>
    </row>
    <row r="80" spans="1:3" ht="11.25">
      <c r="A80" s="30"/>
      <c r="B80" s="31"/>
      <c r="C80" s="30"/>
    </row>
    <row r="81" spans="1:3" ht="11.25">
      <c r="A81" s="30"/>
      <c r="B81" s="31"/>
      <c r="C81" s="30"/>
    </row>
    <row r="82" spans="1:3" ht="11.25">
      <c r="A82" s="33"/>
      <c r="B82" s="31"/>
      <c r="C82" s="30"/>
    </row>
    <row r="83" spans="1:3" ht="11.25">
      <c r="A83" s="30"/>
      <c r="B83" s="31"/>
      <c r="C83" s="30"/>
    </row>
    <row r="84" spans="1:3" ht="11.25">
      <c r="A84" s="33"/>
      <c r="B84" s="31"/>
      <c r="C84" s="30"/>
    </row>
    <row r="85" spans="1:3" ht="11.25">
      <c r="A85" s="30"/>
      <c r="B85" s="31"/>
      <c r="C85" s="30"/>
    </row>
    <row r="86" spans="1:3" ht="11.25">
      <c r="A86" s="33"/>
      <c r="B86" s="31"/>
      <c r="C86" s="30"/>
    </row>
    <row r="87" spans="1:3" ht="11.25">
      <c r="A87" s="29"/>
      <c r="B87" s="31"/>
      <c r="C87" s="29"/>
    </row>
    <row r="88" spans="1:3" ht="11.25">
      <c r="A88" s="30"/>
      <c r="B88" s="31"/>
      <c r="C88" s="30"/>
    </row>
    <row r="89" spans="1:3" ht="11.25">
      <c r="A89" s="33"/>
      <c r="B89" s="31"/>
      <c r="C89" s="30"/>
    </row>
    <row r="90" spans="1:3" ht="11.25">
      <c r="A90" s="33"/>
      <c r="B90" s="31"/>
      <c r="C90" s="30"/>
    </row>
    <row r="91" spans="1:3" ht="11.25">
      <c r="A91" s="33"/>
      <c r="B91" s="31"/>
      <c r="C91" s="30"/>
    </row>
    <row r="92" spans="1:3" ht="11.25">
      <c r="A92" s="30"/>
      <c r="B92" s="31"/>
      <c r="C92" s="30"/>
    </row>
    <row r="93" spans="1:3" ht="11.25">
      <c r="A93" s="30"/>
      <c r="B93" s="31"/>
      <c r="C93" s="30"/>
    </row>
    <row r="94" spans="1:3" ht="11.25">
      <c r="A94" s="32"/>
      <c r="B94" s="31"/>
      <c r="C94" s="29"/>
    </row>
    <row r="95" spans="1:3" ht="11.25">
      <c r="A95" s="32"/>
      <c r="B95" s="31"/>
      <c r="C95" s="29"/>
    </row>
    <row r="96" spans="1:3" ht="11.25">
      <c r="A96" s="29"/>
      <c r="B96" s="31"/>
      <c r="C96" s="29"/>
    </row>
    <row r="97" spans="1:3" ht="11.25">
      <c r="A97" s="29"/>
      <c r="B97" s="31"/>
      <c r="C97" s="29"/>
    </row>
    <row r="98" spans="1:3" ht="11.25">
      <c r="A98" s="29"/>
      <c r="B98" s="31"/>
      <c r="C98" s="29"/>
    </row>
    <row r="99" spans="1:3" ht="11.25">
      <c r="A99" s="33"/>
      <c r="B99" s="31"/>
      <c r="C99" s="30"/>
    </row>
    <row r="100" spans="1:3" ht="11.25">
      <c r="A100" s="30"/>
      <c r="B100" s="31"/>
      <c r="C100" s="30"/>
    </row>
    <row r="101" spans="1:3" ht="11.25">
      <c r="A101" s="30"/>
      <c r="B101" s="31"/>
      <c r="C101" s="30"/>
    </row>
    <row r="102" spans="1:3" ht="11.25">
      <c r="A102" s="33"/>
      <c r="B102" s="31"/>
      <c r="C102" s="30"/>
    </row>
    <row r="103" spans="1:3" ht="11.25">
      <c r="A103" s="30"/>
      <c r="B103" s="31"/>
      <c r="C103" s="30"/>
    </row>
    <row r="104" spans="1:3" ht="11.25">
      <c r="A104" s="33"/>
      <c r="B104" s="31"/>
      <c r="C104" s="30"/>
    </row>
    <row r="105" spans="1:3" ht="11.25">
      <c r="A105" s="29"/>
      <c r="B105" s="31"/>
      <c r="C105" s="29"/>
    </row>
    <row r="106" spans="1:3" ht="11.25">
      <c r="A106" s="30"/>
      <c r="B106" s="31"/>
      <c r="C106" s="30"/>
    </row>
    <row r="107" spans="1:3" ht="11.25">
      <c r="A107" s="30"/>
      <c r="B107" s="31"/>
      <c r="C107" s="30"/>
    </row>
    <row r="108" spans="1:3" ht="11.25">
      <c r="A108" s="30"/>
      <c r="B108" s="31"/>
      <c r="C108" s="30"/>
    </row>
    <row r="109" spans="1:3" ht="11.25">
      <c r="A109" s="33"/>
      <c r="B109" s="31"/>
      <c r="C109" s="30"/>
    </row>
    <row r="110" spans="1:3" ht="11.25">
      <c r="A110" s="30"/>
      <c r="B110" s="31"/>
      <c r="C110" s="30"/>
    </row>
    <row r="111" spans="1:3" ht="11.25">
      <c r="A111" s="29"/>
      <c r="B111" s="31"/>
      <c r="C111" s="29"/>
    </row>
    <row r="112" spans="1:3" ht="11.25">
      <c r="A112" s="30"/>
      <c r="B112" s="31"/>
      <c r="C112" s="30"/>
    </row>
    <row r="113" spans="1:3" ht="11.25">
      <c r="A113" s="33"/>
      <c r="B113" s="31"/>
      <c r="C113" s="30"/>
    </row>
    <row r="114" spans="1:3" ht="11.25">
      <c r="A114" s="33"/>
      <c r="B114" s="31"/>
      <c r="C114" s="30"/>
    </row>
    <row r="115" spans="1:3" ht="11.25">
      <c r="A115" s="32"/>
      <c r="B115" s="31"/>
      <c r="C115" s="29"/>
    </row>
    <row r="116" spans="1:3" ht="11.25">
      <c r="A116" s="30"/>
      <c r="B116" s="31"/>
      <c r="C116" s="30"/>
    </row>
    <row r="117" spans="1:3" ht="11.25">
      <c r="A117" s="30"/>
      <c r="B117" s="31"/>
      <c r="C117" s="30"/>
    </row>
    <row r="118" spans="1:3" ht="11.25">
      <c r="A118" s="33"/>
      <c r="B118" s="31"/>
      <c r="C118" s="30"/>
    </row>
    <row r="119" spans="1:3" ht="11.25">
      <c r="A119" s="32"/>
      <c r="B119" s="31"/>
      <c r="C119" s="29"/>
    </row>
    <row r="120" spans="1:3" ht="11.25">
      <c r="A120" s="32"/>
      <c r="B120" s="31"/>
      <c r="C120" s="29"/>
    </row>
    <row r="121" spans="1:3" ht="11.25">
      <c r="A121" s="30"/>
      <c r="B121" s="31"/>
      <c r="C121" s="30"/>
    </row>
    <row r="122" spans="1:3" ht="11.25">
      <c r="A122" s="30"/>
      <c r="B122" s="31"/>
      <c r="C122" s="30"/>
    </row>
    <row r="123" spans="1:3" ht="11.25">
      <c r="A123" s="33"/>
      <c r="B123" s="31"/>
      <c r="C123" s="30"/>
    </row>
    <row r="124" spans="1:3" ht="11.25">
      <c r="A124" s="30"/>
      <c r="B124" s="31"/>
      <c r="C124" s="30"/>
    </row>
    <row r="125" spans="1:3" ht="11.25">
      <c r="A125" s="30"/>
      <c r="B125" s="31"/>
      <c r="C125" s="30"/>
    </row>
    <row r="126" spans="1:3" ht="11.25">
      <c r="A126" s="32"/>
      <c r="B126" s="31"/>
      <c r="C126" s="29"/>
    </row>
    <row r="127" spans="1:3" ht="11.25">
      <c r="A127" s="33"/>
      <c r="B127" s="31"/>
      <c r="C127" s="30"/>
    </row>
    <row r="128" spans="1:3" ht="11.25">
      <c r="A128" s="33"/>
      <c r="B128" s="31"/>
      <c r="C128" s="30"/>
    </row>
    <row r="129" spans="1:3" ht="11.25">
      <c r="A129" s="30"/>
      <c r="B129" s="31"/>
      <c r="C129" s="30"/>
    </row>
    <row r="130" spans="1:3" ht="11.25">
      <c r="A130" s="30"/>
      <c r="B130" s="31"/>
      <c r="C130" s="30"/>
    </row>
    <row r="131" spans="1:3" ht="11.25">
      <c r="A131" s="29"/>
      <c r="B131" s="31"/>
      <c r="C131" s="29"/>
    </row>
    <row r="132" spans="1:3" ht="11.25">
      <c r="A132" s="33"/>
      <c r="B132" s="31"/>
      <c r="C132" s="30"/>
    </row>
    <row r="133" spans="1:3" ht="11.25">
      <c r="A133" s="29"/>
      <c r="B133" s="31"/>
      <c r="C133" s="29"/>
    </row>
    <row r="134" spans="1:3" ht="11.25">
      <c r="A134" s="32"/>
      <c r="B134" s="31"/>
      <c r="C134" s="29"/>
    </row>
    <row r="135" spans="1:3" ht="11.25">
      <c r="A135" s="29"/>
      <c r="B135" s="31"/>
      <c r="C135" s="29"/>
    </row>
    <row r="136" spans="1:3" ht="11.25">
      <c r="A136" s="29"/>
      <c r="B136" s="31"/>
      <c r="C136" s="29"/>
    </row>
    <row r="137" spans="1:3" ht="11.25">
      <c r="A137" s="32"/>
      <c r="B137" s="31"/>
      <c r="C137" s="29"/>
    </row>
    <row r="138" spans="1:3" ht="11.25">
      <c r="A138" s="30"/>
      <c r="B138" s="31"/>
      <c r="C138" s="30"/>
    </row>
    <row r="139" spans="1:3" ht="11.25">
      <c r="A139" s="30"/>
      <c r="B139" s="31"/>
      <c r="C139" s="30"/>
    </row>
    <row r="140" spans="1:3" ht="11.25">
      <c r="A140" s="33"/>
      <c r="B140" s="31"/>
      <c r="C140" s="30"/>
    </row>
    <row r="141" spans="1:3" ht="11.25">
      <c r="A141" s="32"/>
      <c r="B141" s="31"/>
      <c r="C141" s="29"/>
    </row>
    <row r="142" spans="1:3" ht="11.25">
      <c r="A142" s="29"/>
      <c r="B142" s="31"/>
      <c r="C142" s="29"/>
    </row>
    <row r="143" spans="1:3" ht="11.25">
      <c r="A143" s="29"/>
      <c r="B143" s="31"/>
      <c r="C143" s="29"/>
    </row>
    <row r="144" spans="1:3" ht="11.25">
      <c r="A144" s="32"/>
      <c r="B144" s="31"/>
      <c r="C144" s="29"/>
    </row>
    <row r="145" spans="1:3" ht="11.25">
      <c r="A145" s="29"/>
      <c r="B145" s="31"/>
      <c r="C145" s="29"/>
    </row>
    <row r="146" spans="1:3" ht="11.25">
      <c r="A146" s="32"/>
      <c r="B146" s="31"/>
      <c r="C146" s="29"/>
    </row>
    <row r="147" spans="1:3" ht="11.25">
      <c r="A147" s="29"/>
      <c r="B147" s="31"/>
      <c r="C147" s="29"/>
    </row>
    <row r="148" spans="1:3" ht="11.25">
      <c r="A148" s="30"/>
      <c r="B148" s="31"/>
      <c r="C148" s="30"/>
    </row>
    <row r="149" spans="1:3" ht="11.25">
      <c r="A149" s="30"/>
      <c r="B149" s="31"/>
      <c r="C149" s="30"/>
    </row>
    <row r="150" spans="1:3" ht="11.25">
      <c r="A150" s="30"/>
      <c r="B150" s="31"/>
      <c r="C150" s="30"/>
    </row>
    <row r="151" spans="1:3" ht="11.25">
      <c r="A151" s="30"/>
      <c r="B151" s="31"/>
      <c r="C151" s="30"/>
    </row>
    <row r="152" spans="1:3" ht="11.25">
      <c r="A152" s="29"/>
      <c r="B152" s="31"/>
      <c r="C152" s="29"/>
    </row>
    <row r="153" spans="1:3" ht="11.25">
      <c r="A153" s="33"/>
      <c r="B153" s="31"/>
      <c r="C153" s="30"/>
    </row>
    <row r="154" spans="1:3" ht="11.25">
      <c r="A154" s="33"/>
      <c r="B154" s="31"/>
      <c r="C154" s="30"/>
    </row>
    <row r="155" spans="1:3" ht="11.25">
      <c r="A155" s="33"/>
      <c r="B155" s="31"/>
      <c r="C155" s="30"/>
    </row>
    <row r="156" spans="1:3" ht="11.25">
      <c r="A156" s="30"/>
      <c r="B156" s="31"/>
      <c r="C156" s="30"/>
    </row>
    <row r="157" spans="1:3" ht="11.25">
      <c r="A157" s="33"/>
      <c r="B157" s="31"/>
      <c r="C157" s="30"/>
    </row>
    <row r="158" spans="1:3" ht="11.25">
      <c r="A158" s="30"/>
      <c r="B158" s="31"/>
      <c r="C158" s="30"/>
    </row>
    <row r="159" spans="1:3" ht="11.25">
      <c r="A159" s="30"/>
      <c r="B159" s="31"/>
      <c r="C159" s="30"/>
    </row>
    <row r="160" spans="1:3" ht="11.25">
      <c r="A160" s="30"/>
      <c r="B160" s="31"/>
      <c r="C160" s="30"/>
    </row>
    <row r="161" spans="1:3" ht="11.25">
      <c r="A161" s="33"/>
      <c r="B161" s="31"/>
      <c r="C161" s="30"/>
    </row>
    <row r="162" spans="1:3" ht="11.25">
      <c r="A162" s="29"/>
      <c r="B162" s="31"/>
      <c r="C162" s="29"/>
    </row>
    <row r="163" spans="1:3" ht="11.25">
      <c r="A163" s="30"/>
      <c r="B163" s="31"/>
      <c r="C163" s="30"/>
    </row>
    <row r="164" spans="1:3" ht="11.25">
      <c r="A164" s="29"/>
      <c r="B164" s="31"/>
      <c r="C164" s="29"/>
    </row>
    <row r="165" spans="1:3" ht="11.25">
      <c r="A165" s="30"/>
      <c r="B165" s="31"/>
      <c r="C165" s="30"/>
    </row>
    <row r="166" spans="1:3" ht="11.25">
      <c r="A166" s="33"/>
      <c r="B166" s="31"/>
      <c r="C166" s="30"/>
    </row>
    <row r="167" spans="1:3" ht="11.25">
      <c r="A167" s="33"/>
      <c r="B167" s="31"/>
      <c r="C167" s="30"/>
    </row>
    <row r="168" spans="1:3" ht="11.25">
      <c r="A168" s="30"/>
      <c r="B168" s="31"/>
      <c r="C168" s="30"/>
    </row>
    <row r="169" spans="1:3" ht="11.25">
      <c r="A169" s="30"/>
      <c r="B169" s="31"/>
      <c r="C169" s="30"/>
    </row>
    <row r="170" spans="1:3" ht="11.25">
      <c r="A170" s="33"/>
      <c r="B170" s="31"/>
      <c r="C170" s="30"/>
    </row>
    <row r="171" spans="1:3" ht="11.25">
      <c r="A171" s="30"/>
      <c r="B171" s="31"/>
      <c r="C171" s="30"/>
    </row>
    <row r="172" spans="1:3" ht="11.25">
      <c r="A172" s="30"/>
      <c r="B172" s="31"/>
      <c r="C172" s="30"/>
    </row>
    <row r="173" spans="1:3" ht="11.25">
      <c r="A173" s="32"/>
      <c r="B173" s="31"/>
      <c r="C173" s="29"/>
    </row>
    <row r="174" spans="1:3" ht="11.25">
      <c r="A174" s="33"/>
      <c r="B174" s="31"/>
      <c r="C174" s="30"/>
    </row>
    <row r="175" spans="1:3" ht="11.25">
      <c r="A175" s="30"/>
      <c r="B175" s="31"/>
      <c r="C175" s="30"/>
    </row>
    <row r="176" spans="1:3" ht="11.25">
      <c r="A176" s="30"/>
      <c r="B176" s="31"/>
      <c r="C176" s="30"/>
    </row>
    <row r="177" spans="1:3" ht="11.25">
      <c r="A177" s="32"/>
      <c r="B177" s="31"/>
      <c r="C177" s="29"/>
    </row>
    <row r="178" spans="1:3" ht="11.25">
      <c r="A178" s="30"/>
      <c r="B178" s="31"/>
      <c r="C178" s="30"/>
    </row>
    <row r="179" spans="1:3" ht="11.25">
      <c r="A179" s="33"/>
      <c r="B179" s="31"/>
      <c r="C179" s="30"/>
    </row>
    <row r="180" spans="1:3" ht="11.25">
      <c r="A180" s="33"/>
      <c r="B180" s="31"/>
      <c r="C180" s="30"/>
    </row>
    <row r="181" spans="1:3" ht="11.25">
      <c r="A181" s="29"/>
      <c r="B181" s="31"/>
      <c r="C181" s="29"/>
    </row>
    <row r="182" spans="1:3" ht="11.25">
      <c r="A182" s="32"/>
      <c r="B182" s="31"/>
      <c r="C182" s="29"/>
    </row>
    <row r="183" spans="1:3" ht="11.25">
      <c r="A183" s="29"/>
      <c r="B183" s="31"/>
      <c r="C183" s="29"/>
    </row>
    <row r="184" spans="1:3" ht="11.25">
      <c r="A184" s="29"/>
      <c r="B184" s="31"/>
      <c r="C184" s="29"/>
    </row>
    <row r="185" spans="1:3" ht="11.25">
      <c r="A185" s="30"/>
      <c r="B185" s="31"/>
      <c r="C185" s="30"/>
    </row>
    <row r="186" spans="1:3" ht="11.25">
      <c r="A186" s="33"/>
      <c r="B186" s="31"/>
      <c r="C186" s="30"/>
    </row>
    <row r="187" spans="1:3" ht="11.25">
      <c r="A187" s="30"/>
      <c r="B187" s="31"/>
      <c r="C187" s="30"/>
    </row>
    <row r="188" spans="1:3" ht="11.25">
      <c r="A188" s="30"/>
      <c r="B188" s="31"/>
      <c r="C188" s="30"/>
    </row>
    <row r="189" spans="1:3" ht="11.25">
      <c r="A189" s="30"/>
      <c r="B189" s="31"/>
      <c r="C189" s="30"/>
    </row>
    <row r="190" spans="1:3" ht="11.25">
      <c r="A190" s="30"/>
      <c r="B190" s="31"/>
      <c r="C190" s="30"/>
    </row>
    <row r="191" spans="1:3" ht="11.25">
      <c r="A191" s="33"/>
      <c r="B191" s="31"/>
      <c r="C191" s="30"/>
    </row>
    <row r="192" spans="1:3" ht="11.25">
      <c r="A192" s="30"/>
      <c r="B192" s="31"/>
      <c r="C192" s="30"/>
    </row>
    <row r="193" spans="1:3" ht="11.25">
      <c r="A193" s="30"/>
      <c r="B193" s="31"/>
      <c r="C193" s="30"/>
    </row>
    <row r="194" spans="1:6" ht="11.25">
      <c r="A194" s="29"/>
      <c r="B194" s="31"/>
      <c r="C194" s="29"/>
      <c r="F194" s="5">
        <v>0.1</v>
      </c>
    </row>
    <row r="195" spans="1:3" ht="11.25">
      <c r="A195" s="33"/>
      <c r="B195" s="31"/>
      <c r="C195" s="30"/>
    </row>
    <row r="196" spans="1:3" ht="11.25">
      <c r="A196" s="30"/>
      <c r="B196" s="31"/>
      <c r="C196" s="30"/>
    </row>
    <row r="197" spans="1:3" ht="11.25">
      <c r="A197" s="30"/>
      <c r="B197" s="31"/>
      <c r="C197" s="30"/>
    </row>
    <row r="198" spans="1:3" ht="11.25">
      <c r="A198" s="33"/>
      <c r="B198" s="31"/>
      <c r="C198" s="30"/>
    </row>
    <row r="199" spans="1:3" ht="11.25">
      <c r="A199" s="29"/>
      <c r="B199" s="31"/>
      <c r="C199" s="29"/>
    </row>
    <row r="200" spans="1:3" ht="11.25">
      <c r="A200" s="32"/>
      <c r="B200" s="31"/>
      <c r="C200" s="29"/>
    </row>
    <row r="201" spans="1:3" ht="11.25">
      <c r="A201" s="32"/>
      <c r="B201" s="31"/>
      <c r="C201" s="29"/>
    </row>
    <row r="202" spans="1:3" ht="11.25">
      <c r="A202" s="33"/>
      <c r="B202" s="31"/>
      <c r="C202" s="30"/>
    </row>
    <row r="203" spans="1:3" ht="11.25">
      <c r="A203" s="33"/>
      <c r="B203" s="31"/>
      <c r="C203" s="30"/>
    </row>
    <row r="204" spans="1:3" ht="11.25">
      <c r="A204" s="33"/>
      <c r="B204" s="31"/>
      <c r="C204" s="30"/>
    </row>
    <row r="205" spans="1:3" ht="11.25">
      <c r="A205" s="30"/>
      <c r="B205" s="31"/>
      <c r="C205" s="30"/>
    </row>
    <row r="206" spans="1:3" ht="11.25">
      <c r="A206" s="30"/>
      <c r="B206" s="31"/>
      <c r="C206" s="30"/>
    </row>
    <row r="207" spans="1:3" ht="11.25">
      <c r="A207" s="30"/>
      <c r="B207" s="31"/>
      <c r="C207" s="30"/>
    </row>
    <row r="208" spans="1:3" ht="11.25">
      <c r="A208" s="30"/>
      <c r="B208" s="31"/>
      <c r="C208" s="30"/>
    </row>
    <row r="209" spans="1:3" ht="11.25">
      <c r="A209" s="30"/>
      <c r="B209" s="31"/>
      <c r="C209" s="30"/>
    </row>
    <row r="210" spans="1:3" ht="11.25">
      <c r="A210" s="29"/>
      <c r="B210" s="31"/>
      <c r="C210" s="29"/>
    </row>
    <row r="211" spans="1:3" ht="11.25">
      <c r="A211" s="30"/>
      <c r="B211" s="31"/>
      <c r="C211" s="29"/>
    </row>
    <row r="212" spans="1:3" ht="11.25">
      <c r="A212" s="29"/>
      <c r="B212" s="31"/>
      <c r="C212" s="29"/>
    </row>
    <row r="213" spans="1:3" ht="11.25">
      <c r="A213" s="29"/>
      <c r="B213" s="31"/>
      <c r="C213" s="29"/>
    </row>
    <row r="214" spans="1:3" ht="11.25">
      <c r="A214" s="29"/>
      <c r="B214" s="31"/>
      <c r="C214" s="29"/>
    </row>
    <row r="215" spans="1:3" ht="11.25">
      <c r="A215" s="29"/>
      <c r="B215" s="31"/>
      <c r="C215" s="29"/>
    </row>
    <row r="216" spans="1:3" ht="11.25">
      <c r="A216" s="29"/>
      <c r="B216" s="31"/>
      <c r="C216" s="29"/>
    </row>
    <row r="217" spans="1:3" ht="11.25">
      <c r="A217" s="29"/>
      <c r="B217" s="31"/>
      <c r="C217" s="29"/>
    </row>
    <row r="218" spans="1:3" ht="11.25">
      <c r="A218" s="29"/>
      <c r="B218" s="31"/>
      <c r="C218" s="29"/>
    </row>
    <row r="219" spans="1:3" ht="11.25">
      <c r="A219" s="29"/>
      <c r="B219" s="31"/>
      <c r="C219" s="29"/>
    </row>
    <row r="220" spans="1:3" ht="11.25">
      <c r="A220" s="29"/>
      <c r="B220" s="31"/>
      <c r="C220" s="29"/>
    </row>
    <row r="221" spans="1:3" ht="11.25">
      <c r="A221" s="29"/>
      <c r="B221" s="31"/>
      <c r="C221" s="29"/>
    </row>
    <row r="222" spans="1:3" ht="11.25">
      <c r="A222" s="29"/>
      <c r="B222" s="31"/>
      <c r="C222" s="29"/>
    </row>
    <row r="223" spans="1:3" ht="11.25">
      <c r="A223" s="29"/>
      <c r="B223" s="31"/>
      <c r="C223" s="29"/>
    </row>
    <row r="224" spans="1:3" ht="11.25">
      <c r="A224" s="29"/>
      <c r="B224" s="31"/>
      <c r="C224" s="29"/>
    </row>
    <row r="225" spans="1:3" ht="11.25">
      <c r="A225" s="29"/>
      <c r="B225" s="31"/>
      <c r="C225" s="29"/>
    </row>
    <row r="226" spans="1:3" ht="11.25">
      <c r="A226" s="29"/>
      <c r="B226" s="31"/>
      <c r="C226" s="29"/>
    </row>
    <row r="227" spans="1:3" ht="11.25">
      <c r="A227" s="29"/>
      <c r="B227" s="31"/>
      <c r="C227" s="29"/>
    </row>
    <row r="228" spans="1:3" ht="11.25">
      <c r="A228" s="29"/>
      <c r="B228" s="31"/>
      <c r="C228" s="29"/>
    </row>
    <row r="229" spans="1:3" ht="11.25">
      <c r="A229" s="29"/>
      <c r="B229" s="31"/>
      <c r="C229" s="29"/>
    </row>
    <row r="230" spans="1:3" ht="11.25">
      <c r="A230" s="29"/>
      <c r="B230" s="31"/>
      <c r="C230" s="29"/>
    </row>
    <row r="231" spans="1:3" ht="11.25">
      <c r="A231" s="29"/>
      <c r="B231" s="31"/>
      <c r="C231" s="29"/>
    </row>
    <row r="232" spans="1:3" ht="11.25">
      <c r="A232" s="29"/>
      <c r="B232" s="31"/>
      <c r="C232" s="29"/>
    </row>
    <row r="233" spans="1:3" ht="11.25">
      <c r="A233" s="29"/>
      <c r="B233" s="31"/>
      <c r="C233" s="29"/>
    </row>
    <row r="234" spans="1:3" ht="11.25">
      <c r="A234" s="29"/>
      <c r="B234" s="31"/>
      <c r="C234" s="29"/>
    </row>
    <row r="235" spans="1:3" ht="11.25">
      <c r="A235" s="29"/>
      <c r="B235" s="31"/>
      <c r="C235" s="29"/>
    </row>
    <row r="236" spans="1:3" ht="11.25">
      <c r="A236" s="29"/>
      <c r="B236" s="31"/>
      <c r="C236" s="29"/>
    </row>
    <row r="237" spans="1:3" ht="11.25">
      <c r="A237" s="29"/>
      <c r="B237" s="31"/>
      <c r="C237" s="29"/>
    </row>
    <row r="238" spans="1:3" ht="11.25">
      <c r="A238" s="29"/>
      <c r="B238" s="31"/>
      <c r="C238" s="29"/>
    </row>
    <row r="239" spans="1:3" ht="11.25">
      <c r="A239" s="29"/>
      <c r="B239" s="31"/>
      <c r="C239" s="29"/>
    </row>
    <row r="240" spans="1:3" ht="11.25">
      <c r="A240" s="29"/>
      <c r="B240" s="31"/>
      <c r="C240" s="29"/>
    </row>
    <row r="241" spans="1:3" ht="11.25">
      <c r="A241" s="29"/>
      <c r="B241" s="31"/>
      <c r="C241" s="29"/>
    </row>
    <row r="242" spans="1:3" ht="11.25">
      <c r="A242" s="29"/>
      <c r="B242" s="31"/>
      <c r="C242" s="29"/>
    </row>
    <row r="243" spans="1:3" ht="11.25">
      <c r="A243" s="29"/>
      <c r="B243" s="31"/>
      <c r="C243" s="29"/>
    </row>
    <row r="244" spans="1:3" ht="11.25">
      <c r="A244" s="29"/>
      <c r="B244" s="31"/>
      <c r="C244" s="29"/>
    </row>
    <row r="245" spans="1:3" ht="11.25">
      <c r="A245" s="29"/>
      <c r="B245" s="31"/>
      <c r="C245" s="29"/>
    </row>
    <row r="246" spans="1:3" ht="11.25">
      <c r="A246" s="29"/>
      <c r="B246" s="31"/>
      <c r="C246" s="29"/>
    </row>
    <row r="247" spans="1:3" ht="11.25">
      <c r="A247" s="29"/>
      <c r="B247" s="31"/>
      <c r="C247" s="29"/>
    </row>
    <row r="248" spans="1:3" ht="11.25">
      <c r="A248" s="29"/>
      <c r="B248" s="31"/>
      <c r="C248" s="29"/>
    </row>
    <row r="249" spans="1:3" ht="11.25">
      <c r="A249" s="29"/>
      <c r="B249" s="31"/>
      <c r="C249" s="29"/>
    </row>
    <row r="250" spans="1:3" ht="11.25">
      <c r="A250" s="29"/>
      <c r="B250" s="31"/>
      <c r="C250" s="29"/>
    </row>
    <row r="251" spans="1:3" ht="11.25">
      <c r="A251" s="29"/>
      <c r="B251" s="31"/>
      <c r="C251" s="29"/>
    </row>
    <row r="252" spans="1:3" ht="11.25">
      <c r="A252" s="29"/>
      <c r="B252" s="31"/>
      <c r="C252" s="29"/>
    </row>
    <row r="253" spans="1:3" ht="11.25">
      <c r="A253" s="29"/>
      <c r="B253" s="31"/>
      <c r="C253" s="29"/>
    </row>
    <row r="254" spans="1:3" ht="11.25">
      <c r="A254" s="29"/>
      <c r="B254" s="31"/>
      <c r="C254" s="29"/>
    </row>
    <row r="255" spans="1:3" ht="11.25">
      <c r="A255" s="29"/>
      <c r="B255" s="31"/>
      <c r="C255" s="29"/>
    </row>
    <row r="256" spans="1:3" ht="11.25">
      <c r="A256" s="29"/>
      <c r="B256" s="31"/>
      <c r="C256" s="29"/>
    </row>
    <row r="257" spans="1:3" ht="11.25">
      <c r="A257" s="29"/>
      <c r="B257" s="31"/>
      <c r="C257" s="29"/>
    </row>
    <row r="258" spans="1:3" ht="11.25">
      <c r="A258" s="29"/>
      <c r="B258" s="31"/>
      <c r="C258" s="29"/>
    </row>
    <row r="259" spans="1:3" ht="11.25">
      <c r="A259" s="29"/>
      <c r="B259" s="31"/>
      <c r="C259" s="29"/>
    </row>
    <row r="260" spans="1:3" ht="11.25">
      <c r="A260" s="29"/>
      <c r="B260" s="31"/>
      <c r="C260" s="29"/>
    </row>
    <row r="261" spans="1:3" ht="11.25">
      <c r="A261" s="29"/>
      <c r="B261" s="31"/>
      <c r="C261" s="29"/>
    </row>
    <row r="262" spans="1:3" ht="11.25">
      <c r="A262" s="29"/>
      <c r="B262" s="31"/>
      <c r="C262" s="29"/>
    </row>
    <row r="263" spans="1:3" ht="11.25">
      <c r="A263" s="29"/>
      <c r="B263" s="31"/>
      <c r="C263" s="29"/>
    </row>
    <row r="264" spans="1:3" ht="11.25">
      <c r="A264" s="29"/>
      <c r="B264" s="31"/>
      <c r="C264" s="29"/>
    </row>
    <row r="265" spans="1:3" ht="11.25">
      <c r="A265" s="29"/>
      <c r="B265" s="31"/>
      <c r="C265" s="29"/>
    </row>
    <row r="266" spans="1:3" ht="11.25">
      <c r="A266" s="29"/>
      <c r="B266" s="31"/>
      <c r="C266" s="29"/>
    </row>
    <row r="267" spans="1:3" ht="11.25">
      <c r="A267" s="29"/>
      <c r="B267" s="31"/>
      <c r="C267" s="29"/>
    </row>
    <row r="268" spans="1:3" ht="11.25">
      <c r="A268" s="29"/>
      <c r="B268" s="31"/>
      <c r="C268" s="29"/>
    </row>
    <row r="269" spans="1:3" ht="11.25">
      <c r="A269" s="29"/>
      <c r="B269" s="31"/>
      <c r="C269" s="29"/>
    </row>
    <row r="270" spans="1:3" ht="11.25">
      <c r="A270" s="29"/>
      <c r="B270" s="31"/>
      <c r="C270" s="29"/>
    </row>
    <row r="271" spans="1:3" ht="11.25">
      <c r="A271" s="29"/>
      <c r="B271" s="31"/>
      <c r="C271" s="29"/>
    </row>
    <row r="272" spans="1:3" ht="11.25">
      <c r="A272" s="29"/>
      <c r="B272" s="31"/>
      <c r="C272" s="29"/>
    </row>
    <row r="273" spans="1:3" ht="11.25">
      <c r="A273" s="29"/>
      <c r="B273" s="31"/>
      <c r="C273" s="29"/>
    </row>
    <row r="274" spans="1:3" ht="11.25">
      <c r="A274" s="29"/>
      <c r="B274" s="31"/>
      <c r="C274" s="29"/>
    </row>
  </sheetData>
  <mergeCells count="1">
    <mergeCell ref="D65:G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Servocomp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Faleeva Nataly</dc:creator>
  <cp:keywords/>
  <dc:description/>
  <cp:lastModifiedBy>Faleeva Nataly</cp:lastModifiedBy>
  <cp:lastPrinted>2002-09-06T15:16:02Z</cp:lastPrinted>
  <dcterms:created xsi:type="dcterms:W3CDTF">2002-06-25T12:21:18Z</dcterms:created>
  <dcterms:modified xsi:type="dcterms:W3CDTF">2003-04-07T12:45:41Z</dcterms:modified>
  <cp:category/>
  <cp:version/>
  <cp:contentType/>
  <cp:contentStatus/>
</cp:coreProperties>
</file>